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ΠΕ70-Αποσπάσεις " sheetId="1" state="visible" r:id="rId2"/>
  </sheets>
  <definedNames>
    <definedName function="false" hidden="false" localSheetId="0" name="_xlnm.Print_Titles" vbProcedure="false">'ΠΕ70-Αποσπάσεις '!$1:$1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<sst xmlns="http://schemas.openxmlformats.org/spreadsheetml/2006/main" count="195" uniqueCount="118">
  <si>
    <t xml:space="preserve">A/A</t>
  </si>
  <si>
    <t xml:space="preserve">ΑΜ</t>
  </si>
  <si>
    <t xml:space="preserve">Επώνυμο/ Όνομα</t>
  </si>
  <si>
    <t xml:space="preserve">Ειδική κατηγορία</t>
  </si>
  <si>
    <t xml:space="preserve">Κωδικός Ειδικότητας</t>
  </si>
  <si>
    <t xml:space="preserve">ΕΤΗ</t>
  </si>
  <si>
    <t xml:space="preserve">ΜΗΝΕΣ</t>
  </si>
  <si>
    <t xml:space="preserve">ΗΜΕΡΕΣ</t>
  </si>
  <si>
    <t xml:space="preserve">μορια συνολικης υπηρεσας</t>
  </si>
  <si>
    <t xml:space="preserve">ΜΟΡ.ΟΙΚΟΓΕΝΕΙΑ</t>
  </si>
  <si>
    <t xml:space="preserve">ΣΥΝΟΛΟ ΜΟΡΙΩΝ</t>
  </si>
  <si>
    <t xml:space="preserve">Δήμος που δικαιούται εντοπιότητα                   -4-</t>
  </si>
  <si>
    <t xml:space="preserve">Δήμος εργασίας συζύγου                      -10-</t>
  </si>
  <si>
    <t xml:space="preserve">ΓΕΝΙΚΟ ΣΥΝΟΛΟ</t>
  </si>
  <si>
    <t xml:space="preserve">ΘΕΣΗ ΟΡΓΑΝΙΚΗΣ</t>
  </si>
  <si>
    <t xml:space="preserve">ΣΧΟΛΕΙΟ ΑΠΟΣΠΑΣΗΣ </t>
  </si>
  <si>
    <t xml:space="preserve">ΣΥΝΤ.ΜΗΝΕΣ</t>
  </si>
  <si>
    <t xml:space="preserve">ΣΥΝΤ ΕΤΗ</t>
  </si>
  <si>
    <t xml:space="preserve">ΜΙΧΕΛΟΠΟΥΛΟΥ ΑΘΗΝΑ</t>
  </si>
  <si>
    <t xml:space="preserve">ΠΕ70</t>
  </si>
  <si>
    <t xml:space="preserve">ΜΕΓΑΡΕΩΝ</t>
  </si>
  <si>
    <t xml:space="preserve">5ο Δ.Σ. ΜΕΓΑΡΩΝ</t>
  </si>
  <si>
    <t xml:space="preserve">2ο ΔΣ ΜΕΓΑΡΩΝ</t>
  </si>
  <si>
    <t xml:space="preserve">ΚΑΜΠΟΛΗ ΙΣΙΔΩΡΑ</t>
  </si>
  <si>
    <t xml:space="preserve">4ο Δ.Σ. ΜΑΝΔΡΑΣ</t>
  </si>
  <si>
    <t xml:space="preserve">8ο ΔΣ ΑΣΠΡΟΠΥΡΓΟΥ</t>
  </si>
  <si>
    <t xml:space="preserve">ΜΠΟΥΤΑΚΗ ΕΛΕΝΗ</t>
  </si>
  <si>
    <t xml:space="preserve">ΦΥΛΗΣ</t>
  </si>
  <si>
    <t xml:space="preserve">4ο Δ.Σ. ΑΝΩ ΛΙΟΣΙΩΝ</t>
  </si>
  <si>
    <t xml:space="preserve">3ο ΔΣ ΑΝΩ ΛΙΟΣΙΩΝ</t>
  </si>
  <si>
    <t xml:space="preserve">ΧΑΡΑΛΑΜΠΟΠΟΥΛΟΣ ΙΩΑΝΝΗΣ</t>
  </si>
  <si>
    <t xml:space="preserve">Γ ΑΘΗΝΩΝ</t>
  </si>
  <si>
    <t xml:space="preserve">10ο ΔΣ ΕΛΕΥΣΙΝΑΣ</t>
  </si>
  <si>
    <t xml:space="preserve">ΛΙΩΛΗΣ ΒΑΣΙΛΕΙΟΣ</t>
  </si>
  <si>
    <t xml:space="preserve">ΝΑΙ</t>
  </si>
  <si>
    <t xml:space="preserve">Δ.Σ. ΦΥΛΗΣ</t>
  </si>
  <si>
    <t xml:space="preserve">11ο ΔΣ ΑΝΩ ΛΙΟΣΙΩΝ</t>
  </si>
  <si>
    <t xml:space="preserve">ΠΕΠΠΑ ΜΑΡΙΑ</t>
  </si>
  <si>
    <t xml:space="preserve">ΕΛΕΥΣΙΝΑΣ</t>
  </si>
  <si>
    <t xml:space="preserve">1ο Δ.Σ. ΕΛΕΥΣΙΝΑΣ     </t>
  </si>
  <si>
    <t xml:space="preserve">3ο ΔΣ ΕΛΕΥΣΙΝΑΣ</t>
  </si>
  <si>
    <t xml:space="preserve">ΒΑΡΕΛΑ ΕΥΑΓΓΕΛΙΑ</t>
  </si>
  <si>
    <t xml:space="preserve">5ο Δ.Σ. ΕΛΕΥΣΙΝΑΣ</t>
  </si>
  <si>
    <t xml:space="preserve">ΠΑΡΑΜΕΝΕΙ</t>
  </si>
  <si>
    <t xml:space="preserve">ΚΑΝΕΛΛΟΣ ΓΕΩΡΓΙΟΣ</t>
  </si>
  <si>
    <t xml:space="preserve">1ο Δ.Σ. ΑΝΩ ΛΙΟΣΙΩΝ</t>
  </si>
  <si>
    <t xml:space="preserve">4ο ΔΣ ΖΕΦΥΡΙΟΥ</t>
  </si>
  <si>
    <t xml:space="preserve">ΧΑΡΚΟΠΛΙΑ ΑΝΝΑ-ΜΑΡΙΑ</t>
  </si>
  <si>
    <t xml:space="preserve">ΚΑΡΔΙΤΣΑ</t>
  </si>
  <si>
    <t xml:space="preserve">2ο ΔΣ ΕΛΕΥΣΙΝΑΣ</t>
  </si>
  <si>
    <t xml:space="preserve">ΚΥΡΙΑΖΟΓΛΟΥ ΧΑΡΙΚΛΕΙΑ</t>
  </si>
  <si>
    <t xml:space="preserve">ΜΑΝΔΡΑ</t>
  </si>
  <si>
    <t xml:space="preserve">2ο ΔΣ ΜΑΝΔΡΑΣ</t>
  </si>
  <si>
    <t xml:space="preserve">ΚΑΡΥΩΤΗ ΠΑΡΑΣΚΕΥΗ</t>
  </si>
  <si>
    <t xml:space="preserve">8ο Δ.Σ. ΜΕΓΑΡΩΝ</t>
  </si>
  <si>
    <t xml:space="preserve">6ο ΔΣ ΜΕΓΑΡΩΝ</t>
  </si>
  <si>
    <t xml:space="preserve">ΠΙΠΕΡΙΔΟΥ ΣΟΦΙΑ</t>
  </si>
  <si>
    <t xml:space="preserve">3ο Δ.Σ. ΖΕΦΥΡΙΟΥ</t>
  </si>
  <si>
    <t xml:space="preserve">2ο ΔΣ ΖΕΦΥΡΙΟΥ</t>
  </si>
  <si>
    <t xml:space="preserve">ΠΑΡΣΑΛΙΔΟΥ ΜΑΡΙΑ</t>
  </si>
  <si>
    <t xml:space="preserve">4ο Δ.Σ. ΖΕΦΥΡΙΟΥ</t>
  </si>
  <si>
    <t xml:space="preserve">ΔΟΥΚΑ ΑΝΤΙΓΟΝΗ</t>
  </si>
  <si>
    <t xml:space="preserve">5ο ΔΣ ΜΑΝΔΡΑΣ</t>
  </si>
  <si>
    <t xml:space="preserve">1ο ΔΣ ΜΑΝΔΡΑΣ</t>
  </si>
  <si>
    <t xml:space="preserve">ΒΙΚΕΝΤΙΟΥ ΝΙΚΟΛΕΤΤΑ</t>
  </si>
  <si>
    <t xml:space="preserve"> </t>
  </si>
  <si>
    <t xml:space="preserve">3ο Δ.Σ. ΑΝΩ ΛΙΟΣΙΩΝ</t>
  </si>
  <si>
    <t xml:space="preserve">ΜΠΟΥΤΟΥ ΕΥΑΓΓΕΛΙΑ</t>
  </si>
  <si>
    <t xml:space="preserve">11ο Δ.Σ. ΕΛΕΥΣΙΝΑΣ</t>
  </si>
  <si>
    <t xml:space="preserve">ΑΡΤΙΝΙΟΥ ΕΛΕΝΗ</t>
  </si>
  <si>
    <t xml:space="preserve">2ο Δ.Σ. ΕΛΕΥΣΙΝΑΣ</t>
  </si>
  <si>
    <t xml:space="preserve">3ο ΔΣ ΜΑΝΔΡΑΣ</t>
  </si>
  <si>
    <t xml:space="preserve">ΜΠΙΣΜΠΙΚΟΠΟΥΛΟΥ ΝΙΚΟΛΕΤΑ</t>
  </si>
  <si>
    <t xml:space="preserve">ΕΥΒΟΙΑ</t>
  </si>
  <si>
    <t xml:space="preserve">ΚΡΗΤΙΚΟΥ ΕΥΑΓΓΕΛΙΑ</t>
  </si>
  <si>
    <t xml:space="preserve">7ο Δ.Σ. ΕΛΕΥΣΙΝΑΣ</t>
  </si>
  <si>
    <t xml:space="preserve">ΛΙΑΣΚΟΥ-ΓΚΑΜΗΛΙΑΡΗ ΑΝΤΙΓΟΝΗ</t>
  </si>
  <si>
    <t xml:space="preserve">ΚΑΝΤΖΟΥΡΑ ΕΥΑΓΓΕΛΗ</t>
  </si>
  <si>
    <t xml:space="preserve">4ο ΔΣ ΜΕΓΑΡΩΝ</t>
  </si>
  <si>
    <t xml:space="preserve">ΠΑΝΑΓΙΩΤΟΥ ΚΑΛΛΙΟΠΗ</t>
  </si>
  <si>
    <t xml:space="preserve">ΑΝΩ ΛΙΟΣΙΑ</t>
  </si>
  <si>
    <t xml:space="preserve">ΑΧΑΙΑ</t>
  </si>
  <si>
    <t xml:space="preserve">ΝΤΑΓΛΗΣ ΒΑΣΙΛΕΙΟΣ</t>
  </si>
  <si>
    <t xml:space="preserve">ΠΑΠΑΝΔΡΕΟΥ ΑΝΔΡΕΑΣ</t>
  </si>
  <si>
    <t xml:space="preserve">10ο Δ.Σ. ΕΛΕΥΣΙΝΑΣ</t>
  </si>
  <si>
    <t xml:space="preserve">4ο ΔΣ ΑΣΠΡΟΠΥΡΓΟΥ</t>
  </si>
  <si>
    <t xml:space="preserve">ΓΚΙΝΗ ΒΑΣΙΛΙΚΗ</t>
  </si>
  <si>
    <t xml:space="preserve">1ο Δ.Σ. ΜΕΓΑΡΩΝ</t>
  </si>
  <si>
    <t xml:space="preserve">ΒΡΥΝΙΟΥ ΚΩΝΣΤΑΝΤΙΝΑ</t>
  </si>
  <si>
    <t xml:space="preserve">9ο Δ.Σ. ΜΕΓΑΡΩΝ</t>
  </si>
  <si>
    <t xml:space="preserve">3ο ΔΣ ΜΕΓΑΡΩΝ</t>
  </si>
  <si>
    <t xml:space="preserve">ΓΚΟΥΔΙΝΑ ΕΥΑΓΓΕΛΙΑ</t>
  </si>
  <si>
    <t xml:space="preserve">Α ΑΘΗΝΩΝ</t>
  </si>
  <si>
    <t xml:space="preserve">1ο ΔΣ ΕΛΕΥΣΙΝΑΣ</t>
  </si>
  <si>
    <t xml:space="preserve">ΑΠΟΣΤΟΛΑΚΗ ΕΥΑΓΓΕΛΙΑ</t>
  </si>
  <si>
    <t xml:space="preserve">ΔΣ ΒΙΛΛΙΩΝ</t>
  </si>
  <si>
    <t xml:space="preserve">ΣΟΥΛΑ ΡΑΦΑΗΛΙΑ</t>
  </si>
  <si>
    <t xml:space="preserve">7ο Δ.Σ. ΑΝΩ ΛΙΟΣΙΩΝ</t>
  </si>
  <si>
    <t xml:space="preserve">ΔΣ ΦΥΛΗΣ</t>
  </si>
  <si>
    <t xml:space="preserve">ΑΝΔΡΕΑΔΗ ΠΑΡΑΣΚΕΥΗ</t>
  </si>
  <si>
    <t xml:space="preserve">6ο ΔΣ ΑΝΩ ΛΙΟΣΙΩΝ</t>
  </si>
  <si>
    <t xml:space="preserve">ΣΤΕΡΓΙΟΥ ΒΑΣΙΛΙΚΗ</t>
  </si>
  <si>
    <t xml:space="preserve">11ο Δ.Σ. ΑΝΩ ΛΙΟΣΙΩΝ</t>
  </si>
  <si>
    <t xml:space="preserve">ΜΠΕΛΕΝΙΩΤΗ ΜΑΡΙΑ</t>
  </si>
  <si>
    <t xml:space="preserve">5ο Δ.Σ. ΑΝΩ ΛΙΟΣΙΩΝ</t>
  </si>
  <si>
    <t xml:space="preserve">ΚΑΛΥΒΑ ΜΑΡΙΑ ΕΛΕΝΗ</t>
  </si>
  <si>
    <t xml:space="preserve">10ο ΑΝΩ ΛΙΟΣΙΩΝ</t>
  </si>
  <si>
    <t xml:space="preserve">ΚΩΝΣΤΑΝΤΙΝΟΥ ΕΛΛΗ</t>
  </si>
  <si>
    <t xml:space="preserve">4ο ΔΣ ΑΝΩ ΛΙΟΣΙΩΝ</t>
  </si>
  <si>
    <t xml:space="preserve">ΣΚΑΡΛΗ ΔΕΣΠΟΙΝΑ</t>
  </si>
  <si>
    <t xml:space="preserve">ΜΑΥΡΟΓΙΑΝΝΑΚΗ ΕΡΑΣΤΗ</t>
  </si>
  <si>
    <t xml:space="preserve">2ο Δ.Σ. ΑΝΩ ΛΙΟΣΙΩΝ</t>
  </si>
  <si>
    <t xml:space="preserve">ΜΑΜΑΛΗ ΕΛΕΝΗ</t>
  </si>
  <si>
    <t xml:space="preserve">9ο Δ.Σ. ΑΝΩ ΛΙΟΣΙΩΝ</t>
  </si>
  <si>
    <t xml:space="preserve">ΚΟΡΚΑ ΝΙΚΟΛΕΤΤΑ</t>
  </si>
  <si>
    <t xml:space="preserve">2ο Δ.Σ. ΖΕΦΥΡΙΟΥ</t>
  </si>
  <si>
    <t xml:space="preserve">ΛΑΜΠΡΟΥ ΒΑΣΙΛΙΚΗ</t>
  </si>
  <si>
    <t xml:space="preserve">1ο ΔΣ ΑΝΩ ΛΙΟΣΙΩΝ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</si>
</sst>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0.000"/>
    <numFmt numFmtId="168" formatCode="0.00"/>
    <numFmt numFmtId="169" formatCode="General"/>
    <numFmt numFmtId="170" formatCode="###0;###0"/>
  </numFmts>
  <fonts count="21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61"/>
    </font>
    <font>
      <sz val="11"/>
      <name val="Calibri"/>
      <family val="2"/>
      <charset val="161"/>
    </font>
    <font>
      <b val="true"/>
      <sz val="11"/>
      <color rgb="FF000000"/>
      <name val="Calibri"/>
      <family val="2"/>
      <charset val="161"/>
    </font>
    <font>
      <b val="true"/>
      <sz val="11"/>
      <name val="Calibri"/>
      <family val="2"/>
      <charset val="161"/>
    </font>
    <font>
      <sz val="11"/>
      <color rgb="FF000000"/>
      <name val="Calibri"/>
      <family val="2"/>
      <charset val="161"/>
    </font>
    <font>
      <sz val="12"/>
      <name val="Calibri"/>
      <family val="2"/>
      <charset val="161"/>
    </font>
    <font>
      <sz val="10"/>
      <name val="Calibri"/>
      <family val="2"/>
      <charset val="161"/>
    </font>
    <font>
      <strike val="true"/>
      <sz val="11"/>
      <color rgb="FF000000"/>
      <name val="Calibri"/>
      <family val="2"/>
      <charset val="161"/>
    </font>
    <font>
      <strike val="true"/>
      <sz val="11"/>
      <name val="Calibri"/>
      <family val="2"/>
      <charset val="161"/>
    </font>
    <font>
      <sz val="11"/>
      <name val="Arial"/>
      <family val="2"/>
      <charset val="161"/>
    </font>
    <font>
      <strike val="true"/>
      <sz val="12"/>
      <name val="Calibri"/>
      <family val="2"/>
      <charset val="161"/>
    </font>
    <font>
      <b val="true"/>
      <strike val="true"/>
      <sz val="11"/>
      <name val="Calibri"/>
      <family val="2"/>
      <charset val="161"/>
    </font>
    <font>
      <b val="true"/>
      <strike val="true"/>
      <sz val="11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strike val="true"/>
      <sz val="11"/>
      <name val="Arial"/>
      <family val="2"/>
      <charset val="161"/>
    </font>
    <font>
      <strike val="true"/>
      <sz val="1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C4BD97"/>
        <bgColor rgb="FFCCCCCC"/>
      </patternFill>
    </fill>
    <fill>
      <patternFill patternType="solid">
        <fgColor rgb="FFD7E4BD"/>
        <bgColor rgb="FFDDD9C3"/>
      </patternFill>
    </fill>
    <fill>
      <patternFill patternType="solid">
        <fgColor rgb="FFCCCCCC"/>
        <bgColor rgb="FFDDD9C3"/>
      </patternFill>
    </fill>
    <fill>
      <patternFill patternType="solid">
        <fgColor rgb="FFFFFF00"/>
        <bgColor rgb="FFFFFF00"/>
      </patternFill>
    </fill>
    <fill>
      <patternFill patternType="solid">
        <fgColor rgb="FFB3A2C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DDD9C3"/>
        <bgColor rgb="FFD7E4B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4" borderId="1" xfId="2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2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5" fontId="8" fillId="5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5" fontId="8" fillId="6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7" fillId="3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6" fillId="5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6" fontId="9" fillId="2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8" fontId="6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7" fontId="6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7" fontId="9" fillId="0" borderId="0" xfId="0" applyFont="true" applyBorder="false" applyAlignment="true" applyProtection="false">
      <alignment horizontal="center" vertical="bottom" textRotation="0" wrapText="false" indent="0" shrinkToFit="false" readingOrder="1"/>
      <protection locked="true" hidden="false"/>
    </xf>
    <xf numFmtId="164" fontId="10" fillId="0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7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7" fillId="7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11" fillId="8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10" fillId="0" borderId="2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7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 readingOrder="1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9" fillId="8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9" fontId="6" fillId="0" borderId="0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7" fontId="6" fillId="0" borderId="0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7" fontId="9" fillId="0" borderId="0" xfId="0" applyFont="true" applyBorder="false" applyAlignment="true" applyProtection="false">
      <alignment horizontal="center" vertical="center" textRotation="0" wrapText="false" indent="0" shrinkToFit="false" readingOrder="1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0" borderId="3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7" fillId="0" borderId="3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6" fontId="9" fillId="0" borderId="0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8" fontId="6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0" borderId="0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12" fillId="0" borderId="0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7" fillId="0" borderId="0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6" fontId="12" fillId="0" borderId="0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7" fontId="16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8" fontId="13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17" fillId="0" borderId="0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18" fillId="0" borderId="0" xfId="2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0" xfId="21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5" fillId="0" borderId="0" xfId="21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12" fillId="0" borderId="0" xfId="2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8" fontId="13" fillId="0" borderId="0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2" fillId="0" borderId="0" xfId="2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7" fillId="0" borderId="0" xfId="2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20" fillId="0" borderId="0" xfId="21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  <cellStyle name="Κανονικό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C4BD9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pageBreakPreview" topLeftCell="A10" colorId="64" zoomScale="65" zoomScaleNormal="75" zoomScalePageLayoutView="65" workbookViewId="0">
      <selection pane="topLeft" activeCell="V21" activeCellId="0" sqref="V21"/>
    </sheetView>
  </sheetViews>
  <sheetFormatPr defaultColWidth="8.875" defaultRowHeight="24.6" zeroHeight="false" outlineLevelRow="0" outlineLevelCol="0"/>
  <cols>
    <col collapsed="false" customWidth="true" hidden="false" outlineLevel="0" max="1" min="1" style="1" width="4.29"/>
    <col collapsed="false" customWidth="true" hidden="false" outlineLevel="0" max="2" min="2" style="1" width="12.57"/>
    <col collapsed="false" customWidth="true" hidden="false" outlineLevel="0" max="3" min="3" style="1" width="33.34"/>
    <col collapsed="false" customWidth="true" hidden="false" outlineLevel="0" max="4" min="4" style="1" width="6.88"/>
    <col collapsed="false" customWidth="true" hidden="false" outlineLevel="0" max="5" min="5" style="1" width="15.8"/>
    <col collapsed="false" customWidth="true" hidden="true" outlineLevel="0" max="6" min="6" style="2" width="1.29"/>
    <col collapsed="false" customWidth="true" hidden="true" outlineLevel="0" max="8" min="7" style="2" width="1.19"/>
    <col collapsed="false" customWidth="true" hidden="false" outlineLevel="0" max="9" min="9" style="1" width="16.71"/>
    <col collapsed="false" customWidth="true" hidden="false" outlineLevel="0" max="10" min="10" style="1" width="13.02"/>
    <col collapsed="false" customWidth="true" hidden="false" outlineLevel="0" max="11" min="11" style="1" width="12.71"/>
    <col collapsed="false" customWidth="true" hidden="false" outlineLevel="0" max="12" min="12" style="1" width="19.42"/>
    <col collapsed="false" customWidth="true" hidden="false" outlineLevel="0" max="13" min="13" style="1" width="14.43"/>
    <col collapsed="false" customWidth="true" hidden="false" outlineLevel="0" max="14" min="14" style="1" width="9.29"/>
    <col collapsed="false" customWidth="true" hidden="false" outlineLevel="0" max="15" min="15" style="1" width="29.86"/>
    <col collapsed="false" customWidth="true" hidden="false" outlineLevel="0" max="16" min="16" style="1" width="28.71"/>
    <col collapsed="false" customWidth="false" hidden="true" outlineLevel="0" max="17" min="17" style="1" width="8.86"/>
    <col collapsed="false" customWidth="true" hidden="true" outlineLevel="0" max="18" min="18" style="1" width="12.42"/>
    <col collapsed="false" customWidth="true" hidden="true" outlineLevel="0" max="19" min="19" style="1" width="9.85"/>
    <col collapsed="false" customWidth="false" hidden="false" outlineLevel="0" max="22" min="20" style="3" width="8.86"/>
    <col collapsed="false" customWidth="false" hidden="false" outlineLevel="0" max="1021" min="23" style="1" width="8.86"/>
    <col collapsed="false" customWidth="true" hidden="false" outlineLevel="0" max="1023" min="1022" style="3" width="11.57"/>
  </cols>
  <sheetData>
    <row r="1" customFormat="false" ht="57.45" hidden="false" customHeight="true" outlineLevel="0" collapsed="false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6</v>
      </c>
      <c r="R1" s="10" t="s">
        <v>16</v>
      </c>
      <c r="S1" s="10" t="s">
        <v>17</v>
      </c>
    </row>
    <row r="2" customFormat="false" ht="24.6" hidden="false" customHeight="true" outlineLevel="0" collapsed="false">
      <c r="A2" s="11" t="n">
        <v>1</v>
      </c>
      <c r="B2" s="12" t="n">
        <v>562511</v>
      </c>
      <c r="C2" s="13" t="s">
        <v>18</v>
      </c>
      <c r="D2" s="14"/>
      <c r="E2" s="14" t="s">
        <v>19</v>
      </c>
      <c r="F2" s="15" t="n">
        <v>36</v>
      </c>
      <c r="G2" s="15" t="n">
        <v>1</v>
      </c>
      <c r="H2" s="15" t="n">
        <v>19</v>
      </c>
      <c r="I2" s="16" t="n">
        <v>57.333</v>
      </c>
      <c r="J2" s="17" t="n">
        <v>15</v>
      </c>
      <c r="K2" s="16" t="n">
        <f aca="false">I2+J2</f>
        <v>72.333</v>
      </c>
      <c r="L2" s="14" t="s">
        <v>20</v>
      </c>
      <c r="M2" s="11"/>
      <c r="N2" s="18" t="n">
        <v>76.333</v>
      </c>
      <c r="O2" s="11" t="s">
        <v>21</v>
      </c>
      <c r="P2" s="11" t="s">
        <v>22</v>
      </c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24.6" hidden="false" customHeight="true" outlineLevel="0" collapsed="false">
      <c r="A3" s="14" t="n">
        <v>2</v>
      </c>
      <c r="B3" s="12" t="n">
        <v>564850</v>
      </c>
      <c r="C3" s="13" t="s">
        <v>23</v>
      </c>
      <c r="D3" s="14"/>
      <c r="E3" s="14" t="s">
        <v>19</v>
      </c>
      <c r="F3" s="15" t="n">
        <v>34</v>
      </c>
      <c r="G3" s="15" t="n">
        <v>6</v>
      </c>
      <c r="H3" s="15" t="n">
        <v>19</v>
      </c>
      <c r="I3" s="16" t="n">
        <v>54.167</v>
      </c>
      <c r="J3" s="17" t="n">
        <v>9</v>
      </c>
      <c r="K3" s="16" t="n">
        <f aca="false">I3+J3</f>
        <v>63.167</v>
      </c>
      <c r="L3" s="14"/>
      <c r="M3" s="11"/>
      <c r="N3" s="18"/>
      <c r="O3" s="14" t="s">
        <v>24</v>
      </c>
      <c r="P3" s="11" t="s">
        <v>25</v>
      </c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24.6" hidden="false" customHeight="true" outlineLevel="0" collapsed="false">
      <c r="A4" s="14" t="n">
        <v>3</v>
      </c>
      <c r="B4" s="12" t="n">
        <v>566920</v>
      </c>
      <c r="C4" s="13" t="s">
        <v>26</v>
      </c>
      <c r="D4" s="14"/>
      <c r="E4" s="14" t="s">
        <v>19</v>
      </c>
      <c r="F4" s="15" t="n">
        <v>33</v>
      </c>
      <c r="G4" s="15" t="n">
        <v>6</v>
      </c>
      <c r="H4" s="15" t="n">
        <v>24</v>
      </c>
      <c r="I4" s="16" t="n">
        <f aca="false">R5+S5</f>
        <v>52.1666666666667</v>
      </c>
      <c r="J4" s="17" t="n">
        <v>4</v>
      </c>
      <c r="K4" s="16" t="n">
        <f aca="false">I4+J4</f>
        <v>56.1666666666667</v>
      </c>
      <c r="L4" s="14" t="s">
        <v>27</v>
      </c>
      <c r="M4" s="11"/>
      <c r="N4" s="18" t="n">
        <v>60.167</v>
      </c>
      <c r="O4" s="11" t="s">
        <v>28</v>
      </c>
      <c r="P4" s="11" t="s">
        <v>29</v>
      </c>
      <c r="Q4" s="1" t="n">
        <f aca="false">IF(H5&gt;15,1+G5,G5)</f>
        <v>6</v>
      </c>
      <c r="R4" s="19" t="n">
        <f aca="false">IF(F5&lt;=10,1*Q4/12,IF(F5&lt;=20,1.5*Q4/12,IF(F5&gt;20,2*Q4/12)))</f>
        <v>1</v>
      </c>
      <c r="S4" s="20" t="n">
        <f aca="false">IF(F5&lt;=10,F5*1,IF(F5&lt;=20,10*1+(F5-10)*1.5,IF(F5&lt;=30,10*1+10*1.5+(F5-20)*2,IF(F5&gt;=30,10*1+10*1.5+(F5-20)*2))))</f>
        <v>53</v>
      </c>
    </row>
    <row r="5" customFormat="false" ht="24.6" hidden="false" customHeight="true" outlineLevel="0" collapsed="false">
      <c r="A5" s="11" t="n">
        <v>4</v>
      </c>
      <c r="B5" s="12" t="n">
        <v>564025</v>
      </c>
      <c r="C5" s="21" t="s">
        <v>30</v>
      </c>
      <c r="D5" s="14"/>
      <c r="E5" s="14" t="s">
        <v>19</v>
      </c>
      <c r="F5" s="15" t="n">
        <v>34</v>
      </c>
      <c r="G5" s="15" t="n">
        <v>5</v>
      </c>
      <c r="H5" s="15" t="n">
        <v>19</v>
      </c>
      <c r="I5" s="16" t="n">
        <f aca="false">R4+S4</f>
        <v>54</v>
      </c>
      <c r="J5" s="17" t="n">
        <v>4</v>
      </c>
      <c r="K5" s="16" t="n">
        <f aca="false">I5+J5</f>
        <v>58</v>
      </c>
      <c r="L5" s="22"/>
      <c r="M5" s="23"/>
      <c r="N5" s="24"/>
      <c r="O5" s="25" t="s">
        <v>31</v>
      </c>
      <c r="P5" s="11" t="s">
        <v>32</v>
      </c>
      <c r="Q5" s="1" t="n">
        <f aca="false">IF(H4&gt;15,1+G4,G4)</f>
        <v>7</v>
      </c>
      <c r="R5" s="19" t="n">
        <f aca="false">IF(F4&lt;=10,1*Q5/12,IF(F4&lt;=20,1.5*Q5/12,IF(F4&gt;20,2*Q5/12)))</f>
        <v>1.16666666666667</v>
      </c>
      <c r="S5" s="20" t="n">
        <f aca="false">IF(F4&lt;=10,F4*1,IF(F4&lt;=20,10*1+(F4-10)*1.5,IF(F4&lt;=30,10*1+10*1.5+(F4-20)*2,IF(F4&gt;=30,10*1+10*1.5+(F4-20)*2))))</f>
        <v>51</v>
      </c>
    </row>
    <row r="6" customFormat="false" ht="24.6" hidden="false" customHeight="true" outlineLevel="0" collapsed="false">
      <c r="A6" s="14" t="n">
        <v>5</v>
      </c>
      <c r="B6" s="12" t="n">
        <v>598919</v>
      </c>
      <c r="C6" s="13" t="s">
        <v>33</v>
      </c>
      <c r="D6" s="14"/>
      <c r="E6" s="14" t="s">
        <v>19</v>
      </c>
      <c r="F6" s="15" t="n">
        <v>23</v>
      </c>
      <c r="G6" s="15" t="n">
        <v>1</v>
      </c>
      <c r="H6" s="15" t="n">
        <v>14</v>
      </c>
      <c r="I6" s="16" t="n">
        <f aca="false">R7+S7</f>
        <v>31.1666666666667</v>
      </c>
      <c r="J6" s="17" t="n">
        <v>15</v>
      </c>
      <c r="K6" s="16" t="n">
        <f aca="false">I6+J6</f>
        <v>46.1666666666667</v>
      </c>
      <c r="L6" s="14"/>
      <c r="M6" s="14" t="s">
        <v>34</v>
      </c>
      <c r="N6" s="18"/>
      <c r="O6" s="11" t="s">
        <v>35</v>
      </c>
      <c r="P6" s="11" t="s">
        <v>36</v>
      </c>
      <c r="Q6" s="1" t="n">
        <f aca="false">IF(H7&gt;15,1+G7,G7)</f>
        <v>5</v>
      </c>
      <c r="R6" s="19" t="n">
        <f aca="false">IF(F7&lt;=10,1*Q6/12,IF(F7&lt;=20,1.5*Q6/12,IF(F7&gt;20,2*Q6/12)))</f>
        <v>0.833333333333333</v>
      </c>
      <c r="S6" s="20" t="n">
        <f aca="false">IF(F7&lt;=10,F7*1,IF(F7&lt;=20,10*1+(F7-10)*1.5,IF(F7&lt;=30,10*1+10*1.5+(F7-20)*2,IF(F7&gt;=30,10*1+10*1.5+(F7-20)*2))))</f>
        <v>27</v>
      </c>
    </row>
    <row r="7" customFormat="false" ht="24.6" hidden="false" customHeight="true" outlineLevel="0" collapsed="false">
      <c r="A7" s="14" t="n">
        <v>6</v>
      </c>
      <c r="B7" s="12" t="n">
        <v>602601</v>
      </c>
      <c r="C7" s="13" t="s">
        <v>37</v>
      </c>
      <c r="D7" s="14"/>
      <c r="E7" s="14" t="s">
        <v>19</v>
      </c>
      <c r="F7" s="15" t="n">
        <v>21</v>
      </c>
      <c r="G7" s="15" t="n">
        <v>5</v>
      </c>
      <c r="H7" s="15" t="n">
        <v>8</v>
      </c>
      <c r="I7" s="16" t="n">
        <v>27.833</v>
      </c>
      <c r="J7" s="17" t="n">
        <v>23</v>
      </c>
      <c r="K7" s="16" t="n">
        <f aca="false">I7+J7</f>
        <v>50.833</v>
      </c>
      <c r="L7" s="14" t="s">
        <v>38</v>
      </c>
      <c r="M7" s="11"/>
      <c r="N7" s="18" t="n">
        <v>54.833</v>
      </c>
      <c r="O7" s="11" t="s">
        <v>39</v>
      </c>
      <c r="P7" s="11" t="s">
        <v>40</v>
      </c>
      <c r="Q7" s="1" t="n">
        <f aca="false">IF(H6&gt;15,1+G6,G6)</f>
        <v>1</v>
      </c>
      <c r="R7" s="19" t="n">
        <f aca="false">IF(F6&lt;=10,1*Q7/12,IF(F6&lt;=20,1.5*Q7/12,IF(F6&gt;20,2*Q7/12)))</f>
        <v>0.166666666666667</v>
      </c>
      <c r="S7" s="20" t="n">
        <f aca="false">IF(F6&lt;=10,F6*1,IF(F6&lt;=20,10*1+(F6-10)*1.5,IF(F6&lt;=30,10*1+10*1.5+(F6-20)*2,IF(F6&gt;=30,10*1+10*1.5+(F6-20)*2))))</f>
        <v>31</v>
      </c>
    </row>
    <row r="8" customFormat="false" ht="24.6" hidden="false" customHeight="true" outlineLevel="0" collapsed="false">
      <c r="A8" s="11" t="n">
        <v>7</v>
      </c>
      <c r="B8" s="12" t="n">
        <v>614715</v>
      </c>
      <c r="C8" s="13" t="s">
        <v>41</v>
      </c>
      <c r="D8" s="14"/>
      <c r="E8" s="14" t="s">
        <v>19</v>
      </c>
      <c r="F8" s="15" t="n">
        <v>21</v>
      </c>
      <c r="G8" s="15" t="n">
        <v>9</v>
      </c>
      <c r="H8" s="15" t="n">
        <v>4</v>
      </c>
      <c r="I8" s="16" t="n">
        <f aca="false">R11+S11</f>
        <v>28.5</v>
      </c>
      <c r="J8" s="17" t="n">
        <v>15</v>
      </c>
      <c r="K8" s="16" t="n">
        <f aca="false">I8+J8</f>
        <v>43.5</v>
      </c>
      <c r="L8" s="14"/>
      <c r="M8" s="14" t="s">
        <v>38</v>
      </c>
      <c r="N8" s="26"/>
      <c r="O8" s="11" t="s">
        <v>42</v>
      </c>
      <c r="P8" s="11" t="s">
        <v>43</v>
      </c>
      <c r="Q8" s="1" t="n">
        <f aca="false">IF(H8&gt;15,1+G8,G8)</f>
        <v>9</v>
      </c>
      <c r="R8" s="19" t="n">
        <f aca="false">IF(F8&lt;=10,1*Q8/12,IF(F8&lt;=20,1.5*Q8/12,IF(F8&gt;20,2*Q8/12)))</f>
        <v>1.5</v>
      </c>
      <c r="S8" s="20" t="n">
        <f aca="false">IF(F8&lt;=10,F8*1,IF(F8&lt;=20,10*1+(F8-10)*1.5,IF(F8&lt;=30,10*1+10*1.5+(F8-20)*2,IF(F8&gt;=30,10*1+10*1.5+(F8-20)*2))))</f>
        <v>27</v>
      </c>
    </row>
    <row r="9" customFormat="false" ht="24.6" hidden="false" customHeight="true" outlineLevel="0" collapsed="false">
      <c r="A9" s="14" t="n">
        <v>8</v>
      </c>
      <c r="B9" s="12" t="n">
        <v>590964</v>
      </c>
      <c r="C9" s="13" t="s">
        <v>44</v>
      </c>
      <c r="D9" s="14"/>
      <c r="E9" s="14" t="s">
        <v>19</v>
      </c>
      <c r="F9" s="15" t="n">
        <v>24</v>
      </c>
      <c r="G9" s="15" t="n">
        <v>5</v>
      </c>
      <c r="H9" s="15" t="n">
        <v>21</v>
      </c>
      <c r="I9" s="16" t="n">
        <f aca="false">R12+S12</f>
        <v>34</v>
      </c>
      <c r="J9" s="17" t="n">
        <v>9</v>
      </c>
      <c r="K9" s="16" t="n">
        <f aca="false">I9+J9</f>
        <v>43</v>
      </c>
      <c r="L9" s="14" t="s">
        <v>27</v>
      </c>
      <c r="M9" s="11"/>
      <c r="N9" s="18"/>
      <c r="O9" s="11" t="s">
        <v>45</v>
      </c>
      <c r="P9" s="11" t="s">
        <v>46</v>
      </c>
      <c r="Q9" s="1" t="n">
        <f aca="false">IF(H14&gt;15,1+G14,G14)</f>
        <v>7</v>
      </c>
      <c r="R9" s="19" t="n">
        <f aca="false">IF(F14&lt;=10,1*Q9/12,IF(F14&lt;=20,1.5*Q9/12,IF(F14&gt;20,2*Q9/12)))</f>
        <v>1.16666666666667</v>
      </c>
      <c r="S9" s="20" t="n">
        <f aca="false">IF(F14&lt;=10,F14*1,IF(F14&lt;=20,10*1+(F14-10)*1.5,IF(F14&lt;=30,10*1+10*1.5+(F14-20)*2,IF(F14&gt;=30,10*1+10*1.5+(F14-20)*2))))</f>
        <v>39</v>
      </c>
    </row>
    <row r="10" customFormat="false" ht="24.6" hidden="false" customHeight="true" outlineLevel="0" collapsed="false">
      <c r="A10" s="14" t="n">
        <v>9</v>
      </c>
      <c r="B10" s="12" t="n">
        <v>601291</v>
      </c>
      <c r="C10" s="21" t="s">
        <v>47</v>
      </c>
      <c r="D10" s="14"/>
      <c r="E10" s="14" t="s">
        <v>19</v>
      </c>
      <c r="F10" s="15" t="n">
        <v>21</v>
      </c>
      <c r="G10" s="15" t="n">
        <v>4</v>
      </c>
      <c r="H10" s="15" t="n">
        <v>0</v>
      </c>
      <c r="I10" s="16" t="n">
        <f aca="false">R13+S13</f>
        <v>27.6666666666667</v>
      </c>
      <c r="J10" s="17" t="n">
        <v>15</v>
      </c>
      <c r="K10" s="16" t="n">
        <f aca="false">I10+J10</f>
        <v>42.6666666666667</v>
      </c>
      <c r="L10" s="22"/>
      <c r="M10" s="14" t="s">
        <v>38</v>
      </c>
      <c r="N10" s="24"/>
      <c r="O10" s="25" t="s">
        <v>48</v>
      </c>
      <c r="P10" s="11" t="s">
        <v>49</v>
      </c>
      <c r="Q10" s="1" t="n">
        <f aca="false">IF(H13&gt;15,1+G13,G13)</f>
        <v>7</v>
      </c>
      <c r="R10" s="19" t="n">
        <f aca="false">IF(F13&lt;=10,1*Q10/12,IF(F13&lt;=20,1.5*Q10/12,IF(F13&gt;20,2*Q10/12)))</f>
        <v>1.16666666666667</v>
      </c>
      <c r="S10" s="20" t="n">
        <f aca="false">IF(F13&lt;=10,F13*1,IF(F13&lt;=20,10*1+(F13-10)*1.5,IF(F13&lt;=30,10*1+10*1.5+(F13-20)*2,IF(F13&gt;=30,10*1+10*1.5+(F13-20)*2))))</f>
        <v>43</v>
      </c>
    </row>
    <row r="11" customFormat="false" ht="24.6" hidden="false" customHeight="true" outlineLevel="0" collapsed="false">
      <c r="A11" s="11" t="n">
        <v>10</v>
      </c>
      <c r="B11" s="12" t="n">
        <v>604767</v>
      </c>
      <c r="C11" s="27" t="s">
        <v>50</v>
      </c>
      <c r="D11" s="14"/>
      <c r="E11" s="14" t="s">
        <v>19</v>
      </c>
      <c r="F11" s="15" t="n">
        <v>21</v>
      </c>
      <c r="G11" s="15" t="n">
        <v>2</v>
      </c>
      <c r="H11" s="15" t="n">
        <v>18</v>
      </c>
      <c r="I11" s="16" t="n">
        <f aca="false">R22+S22</f>
        <v>27.5</v>
      </c>
      <c r="J11" s="17" t="n">
        <v>9</v>
      </c>
      <c r="K11" s="16" t="n">
        <f aca="false">I11+J11</f>
        <v>36.5</v>
      </c>
      <c r="L11" s="22"/>
      <c r="M11" s="23" t="s">
        <v>51</v>
      </c>
      <c r="N11" s="24"/>
      <c r="O11" s="25" t="s">
        <v>31</v>
      </c>
      <c r="P11" s="11" t="s">
        <v>52</v>
      </c>
      <c r="Q11" s="1" t="n">
        <f aca="false">IF(H8&gt;15,1+G8,G8)</f>
        <v>9</v>
      </c>
      <c r="R11" s="19" t="n">
        <f aca="false">IF(F8&lt;=10,1*Q11/12,IF(F8&lt;=20,1.5*Q11/12,IF(F8&gt;20,2*Q11/12)))</f>
        <v>1.5</v>
      </c>
      <c r="S11" s="20" t="n">
        <f aca="false">IF(F8&lt;=10,F8*1,IF(F8&lt;=20,10*1+(F8-10)*1.5,IF(F8&lt;=30,10*1+10*1.5+(F8-20)*2,IF(F8&gt;=30,10*1+10*1.5+(F8-20)*2))))</f>
        <v>27</v>
      </c>
    </row>
    <row r="12" customFormat="false" ht="24.6" hidden="false" customHeight="true" outlineLevel="0" collapsed="false">
      <c r="A12" s="14" t="n">
        <v>11</v>
      </c>
      <c r="B12" s="12" t="n">
        <v>605341</v>
      </c>
      <c r="C12" s="13" t="s">
        <v>53</v>
      </c>
      <c r="D12" s="14"/>
      <c r="E12" s="14" t="s">
        <v>19</v>
      </c>
      <c r="F12" s="15" t="n">
        <v>20</v>
      </c>
      <c r="G12" s="15" t="n">
        <v>6</v>
      </c>
      <c r="H12" s="15" t="n">
        <v>25</v>
      </c>
      <c r="I12" s="16" t="n">
        <f aca="false">R15+S15</f>
        <v>25.875</v>
      </c>
      <c r="J12" s="17" t="n">
        <v>15</v>
      </c>
      <c r="K12" s="16" t="n">
        <f aca="false">I12+J12</f>
        <v>40.875</v>
      </c>
      <c r="L12" s="14" t="s">
        <v>20</v>
      </c>
      <c r="M12" s="11"/>
      <c r="N12" s="18" t="n">
        <v>44.875</v>
      </c>
      <c r="O12" s="11" t="s">
        <v>54</v>
      </c>
      <c r="P12" s="11" t="s">
        <v>55</v>
      </c>
      <c r="Q12" s="1" t="n">
        <f aca="false">IF(H9&gt;15,1+G9,G9)</f>
        <v>6</v>
      </c>
      <c r="R12" s="19" t="n">
        <f aca="false">IF(F9&lt;=10,1*Q12/12,IF(F9&lt;=20,1.5*Q12/12,IF(F9&gt;20,2*Q12/12)))</f>
        <v>1</v>
      </c>
      <c r="S12" s="20" t="n">
        <f aca="false">IF(F9&lt;=10,F9*1,IF(F9&lt;=20,10*1+(F9-10)*1.5,IF(F9&lt;=30,10*1+10*1.5+(F9-20)*2,IF(F9&gt;=30,10*1+10*1.5+(F9-20)*2))))</f>
        <v>33</v>
      </c>
    </row>
    <row r="13" customFormat="false" ht="24.6" hidden="false" customHeight="true" outlineLevel="0" collapsed="false">
      <c r="A13" s="14" t="n">
        <v>12</v>
      </c>
      <c r="B13" s="12" t="n">
        <v>578627</v>
      </c>
      <c r="C13" s="13" t="s">
        <v>56</v>
      </c>
      <c r="D13" s="14"/>
      <c r="E13" s="14" t="s">
        <v>19</v>
      </c>
      <c r="F13" s="15" t="n">
        <v>29</v>
      </c>
      <c r="G13" s="15" t="n">
        <v>6</v>
      </c>
      <c r="H13" s="15" t="n">
        <v>17</v>
      </c>
      <c r="I13" s="16" t="n">
        <f aca="false">R10+S10</f>
        <v>44.1666666666667</v>
      </c>
      <c r="J13" s="17"/>
      <c r="K13" s="16" t="n">
        <f aca="false">I13+J13</f>
        <v>44.1666666666667</v>
      </c>
      <c r="L13" s="14"/>
      <c r="M13" s="11"/>
      <c r="N13" s="18"/>
      <c r="O13" s="11" t="s">
        <v>57</v>
      </c>
      <c r="P13" s="11" t="s">
        <v>58</v>
      </c>
      <c r="Q13" s="1" t="n">
        <f aca="false">IF(H10&gt;15,1+G10,G10)</f>
        <v>4</v>
      </c>
      <c r="R13" s="19" t="n">
        <f aca="false">IF(F10&lt;=10,1*Q13/12,IF(F10&lt;=20,1.5*Q13/12,IF(F10&gt;20,2*Q13/12)))</f>
        <v>0.666666666666667</v>
      </c>
      <c r="S13" s="20" t="n">
        <f aca="false">IF(F10&lt;=10,F10*1,IF(F10&lt;=20,10*1+(F10-10)*1.5,IF(F10&lt;=30,10*1+10*1.5+(F10-20)*2,IF(F10&gt;=30,10*1+10*1.5+(F10-20)*2))))</f>
        <v>27</v>
      </c>
    </row>
    <row r="14" customFormat="false" ht="24.6" hidden="false" customHeight="true" outlineLevel="0" collapsed="false">
      <c r="A14" s="11" t="n">
        <v>13</v>
      </c>
      <c r="B14" s="12" t="n">
        <v>588342</v>
      </c>
      <c r="C14" s="13" t="s">
        <v>59</v>
      </c>
      <c r="D14" s="14"/>
      <c r="E14" s="14" t="s">
        <v>19</v>
      </c>
      <c r="F14" s="15" t="n">
        <v>27</v>
      </c>
      <c r="G14" s="15" t="n">
        <v>7</v>
      </c>
      <c r="H14" s="15" t="n">
        <v>12</v>
      </c>
      <c r="I14" s="16" t="n">
        <f aca="false">R9+S9</f>
        <v>40.1666666666667</v>
      </c>
      <c r="J14" s="17" t="n">
        <v>4</v>
      </c>
      <c r="K14" s="16" t="n">
        <f aca="false">I14+J14</f>
        <v>44.1666666666667</v>
      </c>
      <c r="L14" s="14"/>
      <c r="M14" s="11"/>
      <c r="N14" s="18"/>
      <c r="O14" s="11" t="s">
        <v>60</v>
      </c>
      <c r="P14" s="11" t="s">
        <v>58</v>
      </c>
      <c r="Q14" s="1" t="n">
        <f aca="false">IF(H14&gt;15,1+G14,G14)</f>
        <v>7</v>
      </c>
      <c r="R14" s="19" t="n">
        <f aca="false">IF(F14&lt;=10,1*Q14/12,IF(F14&lt;=20,1.5*Q14/12,IF(F14&gt;20,2*Q14/12)))</f>
        <v>1.16666666666667</v>
      </c>
      <c r="S14" s="20" t="n">
        <f aca="false">IF(F14&lt;=10,F14*1,IF(F14&lt;=20,10*1+(F14-10)*1.5,IF(F14&lt;=30,10*1+10*1.5+(F14-20)*2,IF(F14&gt;=30,10*1+10*1.5+(F14-20)*2))))</f>
        <v>39</v>
      </c>
    </row>
    <row r="15" customFormat="false" ht="24.6" hidden="false" customHeight="true" outlineLevel="0" collapsed="false">
      <c r="A15" s="14" t="n">
        <v>14</v>
      </c>
      <c r="B15" s="1" t="n">
        <v>588695</v>
      </c>
      <c r="C15" s="28" t="s">
        <v>61</v>
      </c>
      <c r="D15" s="12"/>
      <c r="E15" s="12" t="s">
        <v>19</v>
      </c>
      <c r="F15" s="29"/>
      <c r="G15" s="29"/>
      <c r="H15" s="29"/>
      <c r="I15" s="12"/>
      <c r="J15" s="12"/>
      <c r="K15" s="30" t="n">
        <v>42.333</v>
      </c>
      <c r="L15" s="12"/>
      <c r="M15" s="12"/>
      <c r="N15" s="12"/>
      <c r="O15" s="12" t="s">
        <v>62</v>
      </c>
      <c r="P15" s="12" t="s">
        <v>63</v>
      </c>
      <c r="Q15" s="1" t="n">
        <f aca="false">IF(H12&gt;15,1+G12,G12)</f>
        <v>7</v>
      </c>
      <c r="R15" s="19" t="n">
        <f aca="false">IF(F12&lt;=10,1*Q15/12,IF(F12&lt;=20,1.5*Q15/12,IF(F12&gt;20,2*Q15/12)))</f>
        <v>0.875</v>
      </c>
      <c r="S15" s="20" t="n">
        <f aca="false">IF(F12&lt;=10,F12*1,IF(F12&lt;=20,10*1+(F12-10)*1.5,IF(F12&lt;=30,10*1+10*1.5+(F12-20)*2,IF(F12&gt;=30,10*1+10*1.5+(F12-20)*2))))</f>
        <v>25</v>
      </c>
    </row>
    <row r="16" customFormat="false" ht="24.6" hidden="false" customHeight="true" outlineLevel="0" collapsed="false">
      <c r="A16" s="14" t="n">
        <v>15</v>
      </c>
      <c r="B16" s="12" t="n">
        <v>605005</v>
      </c>
      <c r="C16" s="13" t="s">
        <v>64</v>
      </c>
      <c r="D16" s="14"/>
      <c r="E16" s="14" t="s">
        <v>19</v>
      </c>
      <c r="F16" s="15" t="n">
        <v>20</v>
      </c>
      <c r="G16" s="15" t="n">
        <v>11</v>
      </c>
      <c r="H16" s="15" t="n">
        <v>26</v>
      </c>
      <c r="I16" s="16" t="n">
        <f aca="false">R23+S23</f>
        <v>26.5</v>
      </c>
      <c r="J16" s="17" t="n">
        <v>9</v>
      </c>
      <c r="K16" s="16" t="n">
        <f aca="false">I16+J16</f>
        <v>35.5</v>
      </c>
      <c r="L16" s="14"/>
      <c r="M16" s="14" t="s">
        <v>27</v>
      </c>
      <c r="N16" s="18" t="s">
        <v>65</v>
      </c>
      <c r="O16" s="14" t="s">
        <v>66</v>
      </c>
      <c r="P16" s="11" t="s">
        <v>43</v>
      </c>
      <c r="Q16" s="1" t="n">
        <f aca="false">IF(H16&gt;15,1+G16,G16)</f>
        <v>12</v>
      </c>
      <c r="R16" s="19" t="n">
        <f aca="false">IF(F16&lt;=10,1*Q16/12,IF(F16&lt;=20,1.5*Q16/12,IF(F16&gt;20,2*Q16/12)))</f>
        <v>1.5</v>
      </c>
      <c r="S16" s="20" t="n">
        <f aca="false">IF(F16&lt;=10,F16*1,IF(F16&lt;=20,10*1+(F16-10)*1.5,IF(F16&lt;=30,10*1+10*1.5+(F16-20)*2,IF(F16&gt;=30,10*1+10*1.5+(F16-20)*2))))</f>
        <v>25</v>
      </c>
    </row>
    <row r="17" customFormat="false" ht="24.6" hidden="false" customHeight="true" outlineLevel="0" collapsed="false">
      <c r="A17" s="11" t="n">
        <v>16</v>
      </c>
      <c r="B17" s="12" t="n">
        <v>612999</v>
      </c>
      <c r="C17" s="31" t="s">
        <v>67</v>
      </c>
      <c r="D17" s="14"/>
      <c r="E17" s="14" t="s">
        <v>19</v>
      </c>
      <c r="F17" s="15" t="n">
        <v>19</v>
      </c>
      <c r="G17" s="15" t="n">
        <v>5</v>
      </c>
      <c r="H17" s="15" t="n">
        <v>7</v>
      </c>
      <c r="I17" s="16" t="n">
        <f aca="false">R18+S18</f>
        <v>24.125</v>
      </c>
      <c r="J17" s="17" t="n">
        <v>15</v>
      </c>
      <c r="K17" s="16" t="n">
        <f aca="false">I17+J17</f>
        <v>39.125</v>
      </c>
      <c r="L17" s="32"/>
      <c r="M17" s="32"/>
      <c r="N17" s="18"/>
      <c r="O17" s="11" t="s">
        <v>68</v>
      </c>
      <c r="P17" s="33" t="s">
        <v>43</v>
      </c>
      <c r="Q17" s="1" t="n">
        <f aca="false">IF(H17&gt;15,1+G17,G17)</f>
        <v>5</v>
      </c>
      <c r="R17" s="19" t="n">
        <f aca="false">IF(F17&lt;=10,1*Q17/12,IF(F17&lt;=20,1.5*Q17/12,IF(F17&gt;20,2*Q17/12)))</f>
        <v>0.625</v>
      </c>
      <c r="S17" s="20" t="n">
        <f aca="false">IF(F17&lt;=10,F17*1,IF(F17&lt;=20,10*1+(F17-10)*1.5,IF(F17&lt;=30,10*1+10*1.5+(F17-20)*2,IF(F17&gt;=30,10*1+10*1.5+(F17-20)*2))))</f>
        <v>23.5</v>
      </c>
    </row>
    <row r="18" customFormat="false" ht="24.6" hidden="false" customHeight="true" outlineLevel="0" collapsed="false">
      <c r="A18" s="14" t="n">
        <v>17</v>
      </c>
      <c r="B18" s="12" t="n">
        <v>594893</v>
      </c>
      <c r="C18" s="13" t="s">
        <v>69</v>
      </c>
      <c r="D18" s="14"/>
      <c r="E18" s="14" t="s">
        <v>19</v>
      </c>
      <c r="F18" s="15" t="n">
        <v>22</v>
      </c>
      <c r="G18" s="15" t="n">
        <v>5</v>
      </c>
      <c r="H18" s="15" t="n">
        <v>5</v>
      </c>
      <c r="I18" s="16" t="n">
        <f aca="false">R19+S19</f>
        <v>29.8333333333333</v>
      </c>
      <c r="J18" s="17" t="n">
        <v>9</v>
      </c>
      <c r="K18" s="16" t="n">
        <f aca="false">I18+J18</f>
        <v>38.8333333333333</v>
      </c>
      <c r="L18" s="14"/>
      <c r="M18" s="11"/>
      <c r="N18" s="26"/>
      <c r="O18" s="11" t="s">
        <v>70</v>
      </c>
      <c r="P18" s="11" t="s">
        <v>71</v>
      </c>
      <c r="Q18" s="1" t="n">
        <f aca="false">IF(H17&gt;15,1+G17,G17)</f>
        <v>5</v>
      </c>
      <c r="R18" s="19" t="n">
        <f aca="false">IF(F17&lt;=10,1*Q18/12,IF(F17&lt;=20,1.5*Q18/12,IF(F17&gt;20,2*Q18/12)))</f>
        <v>0.625</v>
      </c>
      <c r="S18" s="20" t="n">
        <f aca="false">IF(F17&lt;=10,F17*1,IF(F17&lt;=20,10*1+(F17-10)*1.5,IF(F17&lt;=30,10*1+10*1.5+(F17-20)*2,IF(F17&gt;=30,10*1+10*1.5+(F17-20)*2))))</f>
        <v>23.5</v>
      </c>
    </row>
    <row r="19" customFormat="false" ht="24.6" hidden="false" customHeight="true" outlineLevel="0" collapsed="false">
      <c r="A19" s="14" t="n">
        <v>18</v>
      </c>
      <c r="B19" s="12" t="n">
        <v>610591</v>
      </c>
      <c r="C19" s="21" t="s">
        <v>72</v>
      </c>
      <c r="D19" s="14"/>
      <c r="E19" s="14" t="s">
        <v>19</v>
      </c>
      <c r="F19" s="15" t="n">
        <v>18</v>
      </c>
      <c r="G19" s="15" t="n">
        <v>6</v>
      </c>
      <c r="H19" s="15" t="n">
        <v>20</v>
      </c>
      <c r="I19" s="16" t="n">
        <f aca="false">R20+S20</f>
        <v>22.875</v>
      </c>
      <c r="J19" s="17" t="n">
        <v>15</v>
      </c>
      <c r="K19" s="16" t="n">
        <f aca="false">I19+J19</f>
        <v>37.875</v>
      </c>
      <c r="L19" s="22"/>
      <c r="M19" s="23" t="s">
        <v>51</v>
      </c>
      <c r="N19" s="24"/>
      <c r="O19" s="25" t="s">
        <v>73</v>
      </c>
      <c r="P19" s="11" t="s">
        <v>49</v>
      </c>
      <c r="Q19" s="1" t="n">
        <f aca="false">IF(H18&gt;15,1+G18,G18)</f>
        <v>5</v>
      </c>
      <c r="R19" s="19" t="n">
        <f aca="false">IF(F18&lt;=10,1*Q19/12,IF(F18&lt;=20,1.5*Q19/12,IF(F18&gt;20,2*Q19/12)))</f>
        <v>0.833333333333333</v>
      </c>
      <c r="S19" s="20" t="n">
        <f aca="false">IF(F18&lt;=10,F18*1,IF(F18&lt;=20,10*1+(F18-10)*1.5,IF(F18&lt;=30,10*1+10*1.5+(F18-20)*2,IF(F18&gt;=30,10*1+10*1.5+(F18-20)*2))))</f>
        <v>29</v>
      </c>
    </row>
    <row r="20" customFormat="false" ht="24.6" hidden="false" customHeight="true" outlineLevel="0" collapsed="false">
      <c r="A20" s="11" t="n">
        <v>19</v>
      </c>
      <c r="B20" s="12" t="n">
        <v>717365</v>
      </c>
      <c r="C20" s="13" t="s">
        <v>74</v>
      </c>
      <c r="D20" s="14"/>
      <c r="E20" s="14" t="s">
        <v>19</v>
      </c>
      <c r="F20" s="15" t="n">
        <v>8</v>
      </c>
      <c r="G20" s="15" t="n">
        <v>8</v>
      </c>
      <c r="H20" s="15" t="n">
        <v>8</v>
      </c>
      <c r="I20" s="16" t="n">
        <f aca="false">R29+S29</f>
        <v>8.66666666666667</v>
      </c>
      <c r="J20" s="17" t="n">
        <v>15</v>
      </c>
      <c r="K20" s="16" t="n">
        <f aca="false">I20+J20</f>
        <v>23.6666666666667</v>
      </c>
      <c r="L20" s="14" t="s">
        <v>38</v>
      </c>
      <c r="M20" s="14" t="s">
        <v>38</v>
      </c>
      <c r="N20" s="18" t="n">
        <v>37.667</v>
      </c>
      <c r="O20" s="11" t="s">
        <v>75</v>
      </c>
      <c r="P20" s="11" t="s">
        <v>43</v>
      </c>
      <c r="Q20" s="1" t="n">
        <f aca="false">IF(H19&gt;15,1+G19,G19)</f>
        <v>7</v>
      </c>
      <c r="R20" s="19" t="n">
        <f aca="false">IF(F19&lt;=10,1*Q20/12,IF(F19&lt;=20,1.5*Q20/12,IF(F19&gt;20,2*Q20/12)))</f>
        <v>0.875</v>
      </c>
      <c r="S20" s="20" t="n">
        <f aca="false">IF(F19&lt;=10,F19*1,IF(F19&lt;=20,10*1+(F19-10)*1.5,IF(F19&lt;=30,10*1+10*1.5+(F19-20)*2,IF(F19&gt;=30,10*1+10*1.5+(F19-20)*2))))</f>
        <v>22</v>
      </c>
    </row>
    <row r="21" customFormat="false" ht="24.6" hidden="false" customHeight="true" outlineLevel="0" collapsed="false">
      <c r="A21" s="14" t="n">
        <v>20</v>
      </c>
      <c r="B21" s="12" t="n">
        <v>604709</v>
      </c>
      <c r="C21" s="34" t="s">
        <v>76</v>
      </c>
      <c r="D21" s="14"/>
      <c r="E21" s="14" t="s">
        <v>19</v>
      </c>
      <c r="F21" s="15" t="n">
        <v>21</v>
      </c>
      <c r="G21" s="15" t="n">
        <v>2</v>
      </c>
      <c r="H21" s="15" t="n">
        <v>20</v>
      </c>
      <c r="I21" s="16" t="n">
        <f aca="false">R21+S21</f>
        <v>27.5</v>
      </c>
      <c r="J21" s="17" t="n">
        <v>9</v>
      </c>
      <c r="K21" s="16" t="n">
        <f aca="false">I21+J21</f>
        <v>36.5</v>
      </c>
      <c r="L21" s="14" t="s">
        <v>38</v>
      </c>
      <c r="M21" s="11"/>
      <c r="N21" s="18"/>
      <c r="O21" s="11" t="s">
        <v>70</v>
      </c>
      <c r="P21" s="11" t="s">
        <v>71</v>
      </c>
      <c r="Q21" s="1" t="n">
        <f aca="false">IF(H21&gt;15,1+G21,G21)</f>
        <v>3</v>
      </c>
      <c r="R21" s="19" t="n">
        <f aca="false">IF(F21&lt;=10,1*Q21/12,IF(F21&lt;=20,1.5*Q21/12,IF(F21&gt;20,2*Q21/12)))</f>
        <v>0.5</v>
      </c>
      <c r="S21" s="20" t="n">
        <f aca="false">IF(F21&lt;=10,F21*1,IF(F21&lt;=20,10*1+(F21-10)*1.5,IF(F21&lt;=30,10*1+10*1.5+(F21-20)*2,IF(F21&gt;=30,10*1+10*1.5+(F21-20)*2))))</f>
        <v>27</v>
      </c>
    </row>
    <row r="22" customFormat="false" ht="24.6" hidden="false" customHeight="true" outlineLevel="0" collapsed="false">
      <c r="A22" s="14" t="n">
        <v>21</v>
      </c>
      <c r="B22" s="12" t="n">
        <v>715637</v>
      </c>
      <c r="C22" s="13" t="s">
        <v>77</v>
      </c>
      <c r="D22" s="14"/>
      <c r="E22" s="14" t="s">
        <v>19</v>
      </c>
      <c r="F22" s="15" t="n">
        <v>11</v>
      </c>
      <c r="G22" s="15" t="n">
        <v>5</v>
      </c>
      <c r="H22" s="15" t="n">
        <v>20</v>
      </c>
      <c r="I22" s="16" t="n">
        <f aca="false">R31+S31</f>
        <v>12.25</v>
      </c>
      <c r="J22" s="17" t="n">
        <v>9</v>
      </c>
      <c r="K22" s="16" t="n">
        <f aca="false">I22+J22</f>
        <v>21.25</v>
      </c>
      <c r="L22" s="14" t="s">
        <v>20</v>
      </c>
      <c r="M22" s="14" t="s">
        <v>20</v>
      </c>
      <c r="N22" s="18" t="n">
        <v>35.25</v>
      </c>
      <c r="O22" s="11" t="s">
        <v>54</v>
      </c>
      <c r="P22" s="11" t="s">
        <v>78</v>
      </c>
      <c r="Q22" s="1" t="n">
        <f aca="false">IF(H11&gt;15,1+G11,G11)</f>
        <v>3</v>
      </c>
      <c r="R22" s="19" t="n">
        <f aca="false">IF(F11&lt;=10,1*Q22/12,IF(F11&lt;=20,1.5*Q22/12,IF(F11&gt;20,2*Q22/12)))</f>
        <v>0.5</v>
      </c>
      <c r="S22" s="20" t="n">
        <f aca="false">IF(F11&lt;=10,F11*1,IF(F11&lt;=20,10*1+(F11-10)*1.5,IF(F11&lt;=30,10*1+10*1.5+(F11-20)*2,IF(F11&gt;=30,10*1+10*1.5+(F11-20)*2))))</f>
        <v>27</v>
      </c>
    </row>
    <row r="23" customFormat="false" ht="24.6" hidden="false" customHeight="true" outlineLevel="0" collapsed="false">
      <c r="A23" s="11" t="n">
        <v>22</v>
      </c>
      <c r="B23" s="12" t="n">
        <v>604342</v>
      </c>
      <c r="C23" s="21" t="s">
        <v>79</v>
      </c>
      <c r="D23" s="14"/>
      <c r="E23" s="14" t="s">
        <v>19</v>
      </c>
      <c r="F23" s="15" t="n">
        <v>20</v>
      </c>
      <c r="G23" s="15" t="n">
        <v>6</v>
      </c>
      <c r="H23" s="15" t="n">
        <v>24</v>
      </c>
      <c r="I23" s="16" t="n">
        <f aca="false">R26+S26</f>
        <v>25.875</v>
      </c>
      <c r="J23" s="17" t="n">
        <v>4</v>
      </c>
      <c r="K23" s="16" t="n">
        <f aca="false">I23+J23</f>
        <v>29.875</v>
      </c>
      <c r="L23" s="22"/>
      <c r="M23" s="23" t="s">
        <v>80</v>
      </c>
      <c r="N23" s="24"/>
      <c r="O23" s="25" t="s">
        <v>81</v>
      </c>
      <c r="P23" s="11" t="s">
        <v>29</v>
      </c>
      <c r="Q23" s="1" t="n">
        <f aca="false">IF(H16&gt;15,1+G16,G16)</f>
        <v>12</v>
      </c>
      <c r="R23" s="19" t="n">
        <f aca="false">IF(F16&lt;=10,1*Q23/12,IF(F16&lt;=20,1.5*Q23/12,IF(F16&gt;20,2*Q23/12)))</f>
        <v>1.5</v>
      </c>
      <c r="S23" s="20" t="n">
        <f aca="false">IF(F16&lt;=10,F16*1,IF(F16&lt;=20,10*1+(F16-10)*1.5,IF(F16&lt;=30,10*1+10*1.5+(F16-20)*2,IF(F16&gt;=30,10*1+10*1.5+(F16-20)*2))))</f>
        <v>25</v>
      </c>
    </row>
    <row r="24" customFormat="false" ht="24.6" hidden="false" customHeight="true" outlineLevel="0" collapsed="false">
      <c r="A24" s="14" t="n">
        <v>23</v>
      </c>
      <c r="B24" s="12" t="n">
        <v>599383</v>
      </c>
      <c r="C24" s="13" t="s">
        <v>82</v>
      </c>
      <c r="D24" s="14"/>
      <c r="E24" s="14" t="s">
        <v>19</v>
      </c>
      <c r="F24" s="15" t="n">
        <v>23</v>
      </c>
      <c r="G24" s="15" t="n">
        <v>6</v>
      </c>
      <c r="H24" s="15" t="n">
        <v>28</v>
      </c>
      <c r="I24" s="16" t="n">
        <f aca="false">R24+S24</f>
        <v>32.1666666666667</v>
      </c>
      <c r="J24" s="17"/>
      <c r="K24" s="16" t="n">
        <f aca="false">I24+J24</f>
        <v>32.1666666666667</v>
      </c>
      <c r="L24" s="14"/>
      <c r="M24" s="11"/>
      <c r="N24" s="18"/>
      <c r="O24" s="11" t="s">
        <v>54</v>
      </c>
      <c r="P24" s="11" t="s">
        <v>55</v>
      </c>
      <c r="Q24" s="1" t="n">
        <f aca="false">IF(H24&gt;15,1+G24,G24)</f>
        <v>7</v>
      </c>
      <c r="R24" s="19" t="n">
        <f aca="false">IF(F24&lt;=10,1*Q24/12,IF(F24&lt;=20,1.5*Q24/12,IF(F24&gt;20,2*Q24/12)))</f>
        <v>1.16666666666667</v>
      </c>
      <c r="S24" s="20" t="n">
        <f aca="false">IF(F24&lt;=10,F24*1,IF(F24&lt;=20,10*1+(F24-10)*1.5,IF(F24&lt;=30,10*1+10*1.5+(F24-20)*2,IF(F24&gt;=30,10*1+10*1.5+(F24-20)*2))))</f>
        <v>31</v>
      </c>
    </row>
    <row r="25" customFormat="false" ht="24.6" hidden="false" customHeight="true" outlineLevel="0" collapsed="false">
      <c r="A25" s="14" t="n">
        <v>24</v>
      </c>
      <c r="B25" s="12" t="n">
        <v>594854</v>
      </c>
      <c r="C25" s="13" t="s">
        <v>83</v>
      </c>
      <c r="D25" s="14"/>
      <c r="E25" s="14" t="s">
        <v>19</v>
      </c>
      <c r="F25" s="15" t="n">
        <v>23</v>
      </c>
      <c r="G25" s="15" t="n">
        <v>4</v>
      </c>
      <c r="H25" s="15" t="n">
        <v>8</v>
      </c>
      <c r="I25" s="16" t="n">
        <f aca="false">R25+S25</f>
        <v>31.6666666666667</v>
      </c>
      <c r="J25" s="17"/>
      <c r="K25" s="16" t="n">
        <f aca="false">I25+J25</f>
        <v>31.6666666666667</v>
      </c>
      <c r="L25" s="14"/>
      <c r="M25" s="11"/>
      <c r="N25" s="18"/>
      <c r="O25" s="11" t="s">
        <v>84</v>
      </c>
      <c r="P25" s="11" t="s">
        <v>85</v>
      </c>
      <c r="Q25" s="1" t="n">
        <f aca="false">IF(H25&gt;15,1+G25,G25)</f>
        <v>4</v>
      </c>
      <c r="R25" s="19" t="n">
        <f aca="false">IF(F25&lt;=10,1*Q25/12,IF(F25&lt;=20,1.5*Q25/12,IF(F25&gt;20,2*Q25/12)))</f>
        <v>0.666666666666667</v>
      </c>
      <c r="S25" s="20" t="n">
        <f aca="false">IF(F25&lt;=10,F25*1,IF(F25&lt;=20,10*1+(F25-10)*1.5,IF(F25&lt;=30,10*1+10*1.5+(F25-20)*2,IF(F25&gt;=30,10*1+10*1.5+(F25-20)*2))))</f>
        <v>31</v>
      </c>
    </row>
    <row r="26" customFormat="false" ht="24.6" hidden="false" customHeight="true" outlineLevel="0" collapsed="false">
      <c r="A26" s="11" t="n">
        <v>25</v>
      </c>
      <c r="B26" s="12" t="n">
        <v>616944</v>
      </c>
      <c r="C26" s="13" t="s">
        <v>86</v>
      </c>
      <c r="D26" s="14"/>
      <c r="E26" s="14" t="s">
        <v>19</v>
      </c>
      <c r="F26" s="15" t="n">
        <v>19</v>
      </c>
      <c r="G26" s="15" t="n">
        <v>3</v>
      </c>
      <c r="H26" s="15" t="n">
        <v>6</v>
      </c>
      <c r="I26" s="16" t="n">
        <f aca="false">R28+S28</f>
        <v>23.875</v>
      </c>
      <c r="J26" s="17"/>
      <c r="K26" s="16" t="n">
        <f aca="false">I26+J26</f>
        <v>23.875</v>
      </c>
      <c r="L26" s="14" t="s">
        <v>20</v>
      </c>
      <c r="M26" s="11"/>
      <c r="N26" s="18" t="n">
        <v>27.875</v>
      </c>
      <c r="O26" s="11" t="s">
        <v>87</v>
      </c>
      <c r="P26" s="11" t="s">
        <v>22</v>
      </c>
      <c r="Q26" s="1" t="n">
        <f aca="false">IF(H23&gt;15,1+G23,G23)</f>
        <v>7</v>
      </c>
      <c r="R26" s="19" t="n">
        <f aca="false">IF(F23&lt;=10,1*Q26/12,IF(F23&lt;=20,1.5*Q26/12,IF(F23&gt;20,2*Q26/12)))</f>
        <v>0.875</v>
      </c>
      <c r="S26" s="20" t="n">
        <f aca="false">IF(F23&lt;=10,F23*1,IF(F23&lt;=20,10*1+(F23-10)*1.5,IF(F23&lt;=30,10*1+10*1.5+(F23-20)*2,IF(F23&gt;=30,10*1+10*1.5+(F23-20)*2))))</f>
        <v>25</v>
      </c>
    </row>
    <row r="27" customFormat="false" ht="24.6" hidden="false" customHeight="true" outlineLevel="0" collapsed="false">
      <c r="A27" s="14" t="n">
        <v>26</v>
      </c>
      <c r="B27" s="12" t="n">
        <v>717519</v>
      </c>
      <c r="C27" s="13" t="s">
        <v>88</v>
      </c>
      <c r="D27" s="14"/>
      <c r="E27" s="14" t="s">
        <v>19</v>
      </c>
      <c r="F27" s="15" t="n">
        <v>10</v>
      </c>
      <c r="G27" s="15" t="n">
        <v>2</v>
      </c>
      <c r="H27" s="15" t="n">
        <v>23</v>
      </c>
      <c r="I27" s="16" t="n">
        <f aca="false">R27+S27</f>
        <v>10.25</v>
      </c>
      <c r="J27" s="17" t="n">
        <v>15</v>
      </c>
      <c r="K27" s="16" t="n">
        <f aca="false">I27+J27</f>
        <v>25.25</v>
      </c>
      <c r="L27" s="14"/>
      <c r="M27" s="11"/>
      <c r="N27" s="18"/>
      <c r="O27" s="11" t="s">
        <v>89</v>
      </c>
      <c r="P27" s="11" t="s">
        <v>90</v>
      </c>
      <c r="Q27" s="1" t="n">
        <f aca="false">IF(H27&gt;15,1+G27,G27)</f>
        <v>3</v>
      </c>
      <c r="R27" s="19" t="n">
        <f aca="false">IF(F27&lt;=10,1*Q27/12,IF(F27&lt;=20,1.5*Q27/12,IF(F27&gt;20,2*Q27/12)))</f>
        <v>0.25</v>
      </c>
      <c r="S27" s="20" t="n">
        <f aca="false">IF(F27&lt;=10,F27*1,IF(F27&lt;=20,10*1+(F27-10)*1.5,IF(F27&lt;=30,10*1+10*1.5+(F27-20)*2,IF(F27&gt;=30,10*1+10*1.5+(F27-20)*2))))</f>
        <v>10</v>
      </c>
    </row>
    <row r="28" customFormat="false" ht="24.6" hidden="false" customHeight="true" outlineLevel="0" collapsed="false">
      <c r="A28" s="14" t="n">
        <v>27</v>
      </c>
      <c r="B28" s="12" t="n">
        <v>610728</v>
      </c>
      <c r="C28" s="21" t="s">
        <v>91</v>
      </c>
      <c r="D28" s="14"/>
      <c r="E28" s="14" t="s">
        <v>19</v>
      </c>
      <c r="F28" s="15" t="n">
        <v>18</v>
      </c>
      <c r="G28" s="15" t="n">
        <v>6</v>
      </c>
      <c r="H28" s="15" t="n">
        <v>19</v>
      </c>
      <c r="I28" s="16" t="n">
        <f aca="false">R30+S30</f>
        <v>22.875</v>
      </c>
      <c r="J28" s="17"/>
      <c r="K28" s="16" t="n">
        <f aca="false">I28+J28</f>
        <v>22.875</v>
      </c>
      <c r="L28" s="22"/>
      <c r="M28" s="23"/>
      <c r="N28" s="24"/>
      <c r="O28" s="35" t="s">
        <v>92</v>
      </c>
      <c r="P28" s="11" t="s">
        <v>93</v>
      </c>
      <c r="Q28" s="1" t="n">
        <f aca="false">IF(H26&gt;15,1+G26,G26)</f>
        <v>3</v>
      </c>
      <c r="R28" s="19" t="n">
        <f aca="false">IF(F26&lt;=10,1*Q28/12,IF(F26&lt;=20,1.5*Q28/12,IF(F26&gt;20,2*Q28/12)))</f>
        <v>0.375</v>
      </c>
      <c r="S28" s="20" t="n">
        <f aca="false">IF(F26&lt;=10,F26*1,IF(F26&lt;=20,10*1+(F26-10)*1.5,IF(F26&lt;=30,10*1+10*1.5+(F26-20)*2,IF(F26&gt;=30,10*1+10*1.5+(F26-20)*2))))</f>
        <v>23.5</v>
      </c>
    </row>
    <row r="29" customFormat="false" ht="24.6" hidden="false" customHeight="true" outlineLevel="0" collapsed="false">
      <c r="A29" s="11" t="n">
        <v>28</v>
      </c>
      <c r="B29" s="12" t="n">
        <v>728655</v>
      </c>
      <c r="C29" s="13" t="s">
        <v>94</v>
      </c>
      <c r="D29" s="14"/>
      <c r="E29" s="14" t="s">
        <v>19</v>
      </c>
      <c r="F29" s="15" t="n">
        <v>5</v>
      </c>
      <c r="G29" s="15" t="n">
        <v>8</v>
      </c>
      <c r="H29" s="15" t="n">
        <v>27</v>
      </c>
      <c r="I29" s="16" t="n">
        <f aca="false">R33+S33</f>
        <v>5.75</v>
      </c>
      <c r="J29" s="17" t="n">
        <v>9</v>
      </c>
      <c r="K29" s="16" t="n">
        <f aca="false">I29+J29</f>
        <v>14.75</v>
      </c>
      <c r="L29" s="14"/>
      <c r="M29" s="11"/>
      <c r="N29" s="18"/>
      <c r="O29" s="11" t="s">
        <v>66</v>
      </c>
      <c r="P29" s="14" t="s">
        <v>95</v>
      </c>
      <c r="Q29" s="1" t="n">
        <f aca="false">IF(H20&gt;15,1+G20,G20)</f>
        <v>8</v>
      </c>
      <c r="R29" s="19" t="n">
        <f aca="false">IF(F20&lt;=10,1*Q29/12,IF(F20&lt;=20,1.5*Q29/12,IF(F20&gt;20,2*Q29/12)))</f>
        <v>0.666666666666667</v>
      </c>
      <c r="S29" s="20" t="n">
        <f aca="false">IF(F20&lt;=10,F20*1,IF(F20&lt;=20,10*1+(F20-10)*1.5,IF(F20&lt;=30,10*1+10*1.5+(F20-20)*2,IF(F20&gt;=30,10*1+10*1.5+(F20-20)*2))))</f>
        <v>8</v>
      </c>
    </row>
    <row r="30" customFormat="false" ht="24.6" hidden="false" customHeight="true" outlineLevel="0" collapsed="false">
      <c r="A30" s="14" t="n">
        <v>29</v>
      </c>
      <c r="B30" s="12" t="n">
        <v>728656</v>
      </c>
      <c r="C30" s="13" t="s">
        <v>96</v>
      </c>
      <c r="D30" s="14"/>
      <c r="E30" s="14" t="s">
        <v>19</v>
      </c>
      <c r="F30" s="15" t="n">
        <v>4</v>
      </c>
      <c r="G30" s="15" t="n">
        <v>0</v>
      </c>
      <c r="H30" s="15" t="n">
        <v>17</v>
      </c>
      <c r="I30" s="16" t="n">
        <f aca="false">R35+S35</f>
        <v>4.08333333333333</v>
      </c>
      <c r="J30" s="17" t="n">
        <v>4</v>
      </c>
      <c r="K30" s="16" t="n">
        <f aca="false">I30+J30</f>
        <v>8.08333333333333</v>
      </c>
      <c r="L30" s="14"/>
      <c r="M30" s="11"/>
      <c r="N30" s="18"/>
      <c r="O30" s="11" t="s">
        <v>97</v>
      </c>
      <c r="P30" s="11" t="s">
        <v>98</v>
      </c>
      <c r="Q30" s="1" t="n">
        <f aca="false">IF(H28&gt;15,1+G28,G28)</f>
        <v>7</v>
      </c>
      <c r="R30" s="19" t="n">
        <f aca="false">IF(F28&lt;=10,1*Q30/12,IF(F28&lt;=20,1.5*Q30/12,IF(F28&gt;20,2*Q30/12)))</f>
        <v>0.875</v>
      </c>
      <c r="S30" s="20" t="n">
        <f aca="false">IF(F28&lt;=10,F28*1,IF(F28&lt;=20,10*1+(F28-10)*1.5,IF(F28&lt;=30,10*1+10*1.5+(F28-20)*2,IF(F28&gt;=30,10*1+10*1.5+(F28-20)*2))))</f>
        <v>22</v>
      </c>
    </row>
    <row r="31" customFormat="false" ht="24.6" hidden="false" customHeight="true" outlineLevel="0" collapsed="false">
      <c r="A31" s="14" t="n">
        <v>30</v>
      </c>
      <c r="B31" s="12" t="n">
        <v>728702</v>
      </c>
      <c r="C31" s="13" t="s">
        <v>99</v>
      </c>
      <c r="D31" s="14"/>
      <c r="E31" s="14" t="s">
        <v>19</v>
      </c>
      <c r="F31" s="15" t="n">
        <v>4</v>
      </c>
      <c r="G31" s="15" t="n">
        <v>1</v>
      </c>
      <c r="H31" s="15" t="n">
        <v>12</v>
      </c>
      <c r="I31" s="16" t="n">
        <f aca="false">R34+S34</f>
        <v>4.08333333333333</v>
      </c>
      <c r="J31" s="17" t="n">
        <v>4</v>
      </c>
      <c r="K31" s="16" t="n">
        <f aca="false">I31+J31</f>
        <v>8.08333333333333</v>
      </c>
      <c r="L31" s="14"/>
      <c r="M31" s="11"/>
      <c r="N31" s="18"/>
      <c r="O31" s="11" t="s">
        <v>36</v>
      </c>
      <c r="P31" s="11" t="s">
        <v>100</v>
      </c>
      <c r="Q31" s="1" t="n">
        <f aca="false">IF(H22&gt;15,1+G22,G22)</f>
        <v>6</v>
      </c>
      <c r="R31" s="19" t="n">
        <f aca="false">IF(F22&lt;=10,1*Q31/12,IF(F22&lt;=20,1.5*Q31/12,IF(F22&gt;20,2*Q31/12)))</f>
        <v>0.75</v>
      </c>
      <c r="S31" s="20" t="n">
        <f aca="false">IF(F22&lt;=10,F22*1,IF(F22&lt;=20,10*1+(F22-10)*1.5,IF(F22&lt;=30,10*1+10*1.5+(F22-20)*2,IF(F22&gt;=30,10*1+10*1.5+(F22-20)*2))))</f>
        <v>11.5</v>
      </c>
    </row>
    <row r="32" customFormat="false" ht="24.6" hidden="false" customHeight="true" outlineLevel="0" collapsed="false">
      <c r="A32" s="11" t="n">
        <v>31</v>
      </c>
      <c r="B32" s="12" t="n">
        <v>727886</v>
      </c>
      <c r="C32" s="13" t="s">
        <v>101</v>
      </c>
      <c r="D32" s="14"/>
      <c r="E32" s="14" t="s">
        <v>19</v>
      </c>
      <c r="F32" s="15" t="n">
        <v>4</v>
      </c>
      <c r="G32" s="15" t="n">
        <v>0</v>
      </c>
      <c r="H32" s="15" t="n">
        <v>17</v>
      </c>
      <c r="I32" s="16" t="n">
        <f aca="false">R36+S36</f>
        <v>4.08333333333333</v>
      </c>
      <c r="J32" s="17" t="n">
        <v>4</v>
      </c>
      <c r="K32" s="16" t="n">
        <f aca="false">I32+J32</f>
        <v>8.08333333333333</v>
      </c>
      <c r="L32" s="14"/>
      <c r="M32" s="11"/>
      <c r="N32" s="18"/>
      <c r="O32" s="11" t="s">
        <v>102</v>
      </c>
      <c r="P32" s="11" t="s">
        <v>100</v>
      </c>
      <c r="Q32" s="36" t="n">
        <f aca="false">IF(H32&gt;15,1+G32,G32)</f>
        <v>1</v>
      </c>
      <c r="R32" s="37" t="n">
        <f aca="false">IF(F32&lt;=10,1*Q32/12,IF(F32&lt;=20,1.5*Q32/12,IF(F32&gt;20,2*Q32/12)))</f>
        <v>0.0833333333333333</v>
      </c>
      <c r="S32" s="38" t="n">
        <f aca="false">IF(F32&lt;=10,F32*1,IF(F32&lt;=20,10*1+(F32-10)*1.5,IF(F32&lt;=30,10*1+10*1.5+(F32-20)*2,IF(F32&gt;=30,10*1+10*1.5+(F32-20)*2))))</f>
        <v>4</v>
      </c>
    </row>
    <row r="33" customFormat="false" ht="24.6" hidden="false" customHeight="true" outlineLevel="0" collapsed="false">
      <c r="A33" s="14" t="n">
        <v>32</v>
      </c>
      <c r="B33" s="12" t="n">
        <v>728667</v>
      </c>
      <c r="C33" s="13" t="s">
        <v>103</v>
      </c>
      <c r="D33" s="14"/>
      <c r="E33" s="14" t="s">
        <v>19</v>
      </c>
      <c r="F33" s="15" t="n">
        <v>3</v>
      </c>
      <c r="G33" s="15" t="n">
        <v>11</v>
      </c>
      <c r="H33" s="15" t="n">
        <v>26</v>
      </c>
      <c r="I33" s="16" t="n">
        <f aca="false">R42+S42</f>
        <v>4</v>
      </c>
      <c r="J33" s="17"/>
      <c r="K33" s="16" t="n">
        <f aca="false">I33+J33</f>
        <v>4</v>
      </c>
      <c r="L33" s="14" t="s">
        <v>27</v>
      </c>
      <c r="M33" s="11"/>
      <c r="N33" s="18"/>
      <c r="O33" s="14" t="s">
        <v>104</v>
      </c>
      <c r="P33" s="11" t="s">
        <v>43</v>
      </c>
      <c r="Q33" s="1" t="n">
        <f aca="false">IF(H29&gt;15,1+G29,G29)</f>
        <v>9</v>
      </c>
      <c r="R33" s="19" t="n">
        <f aca="false">IF(F29&lt;=10,1*Q33/12,IF(F29&lt;=20,1.5*Q33/12,IF(F29&gt;20,2*Q33/12)))</f>
        <v>0.75</v>
      </c>
      <c r="S33" s="20" t="n">
        <f aca="false">IF(F29&lt;=10,F29*1,IF(F29&lt;=20,10*1+(F29-10)*1.5,IF(F29&lt;=30,10*1+10*1.5+(F29-20)*2,IF(F29&gt;=30,10*1+10*1.5+(F29-20)*2))))</f>
        <v>5</v>
      </c>
    </row>
    <row r="34" customFormat="false" ht="24.6" hidden="false" customHeight="true" outlineLevel="0" collapsed="false">
      <c r="A34" s="14" t="n">
        <v>33</v>
      </c>
      <c r="B34" s="12" t="n">
        <v>728461</v>
      </c>
      <c r="C34" s="13" t="s">
        <v>105</v>
      </c>
      <c r="D34" s="14"/>
      <c r="E34" s="14" t="s">
        <v>19</v>
      </c>
      <c r="F34" s="15" t="n">
        <v>3</v>
      </c>
      <c r="G34" s="15" t="n">
        <v>11</v>
      </c>
      <c r="H34" s="15" t="n">
        <v>5</v>
      </c>
      <c r="I34" s="16" t="n">
        <f aca="false">R37+S37</f>
        <v>3.91666666666667</v>
      </c>
      <c r="J34" s="17" t="n">
        <v>4</v>
      </c>
      <c r="K34" s="16" t="n">
        <f aca="false">I34+J34</f>
        <v>7.91666666666667</v>
      </c>
      <c r="L34" s="14"/>
      <c r="M34" s="11"/>
      <c r="N34" s="18"/>
      <c r="O34" s="11" t="s">
        <v>70</v>
      </c>
      <c r="P34" s="11" t="s">
        <v>106</v>
      </c>
      <c r="Q34" s="1" t="n">
        <f aca="false">IF(H31&gt;15,1+G31,G31)</f>
        <v>1</v>
      </c>
      <c r="R34" s="19" t="n">
        <f aca="false">IF(F31&lt;=10,1*Q34/12,IF(F31&lt;=20,1.5*Q34/12,IF(F31&gt;20,2*Q34/12)))</f>
        <v>0.0833333333333333</v>
      </c>
      <c r="S34" s="20" t="n">
        <f aca="false">IF(F31&lt;=10,F31*1,IF(F31&lt;=20,10*1+(F31-10)*1.5,IF(F31&lt;=30,10*1+10*1.5+(F31-20)*2,IF(F31&gt;=30,10*1+10*1.5+(F31-20)*2))))</f>
        <v>4</v>
      </c>
    </row>
    <row r="35" customFormat="false" ht="24.6" hidden="false" customHeight="true" outlineLevel="0" collapsed="false">
      <c r="A35" s="11" t="n">
        <v>34</v>
      </c>
      <c r="B35" s="12" t="n">
        <v>728350</v>
      </c>
      <c r="C35" s="13" t="s">
        <v>107</v>
      </c>
      <c r="D35" s="14"/>
      <c r="E35" s="14" t="s">
        <v>19</v>
      </c>
      <c r="F35" s="15" t="n">
        <v>5</v>
      </c>
      <c r="G35" s="15" t="n">
        <v>5</v>
      </c>
      <c r="H35" s="15" t="n">
        <v>26</v>
      </c>
      <c r="I35" s="16" t="n">
        <f aca="false">R38+S38</f>
        <v>5.5</v>
      </c>
      <c r="J35" s="17"/>
      <c r="K35" s="16" t="n">
        <f aca="false">I35+J35</f>
        <v>5.5</v>
      </c>
      <c r="L35" s="14"/>
      <c r="M35" s="11"/>
      <c r="N35" s="18"/>
      <c r="O35" s="11" t="s">
        <v>97</v>
      </c>
      <c r="P35" s="11" t="s">
        <v>108</v>
      </c>
      <c r="Q35" s="1" t="n">
        <f aca="false">IF(H30&gt;15,1+G30,G30)</f>
        <v>1</v>
      </c>
      <c r="R35" s="19" t="n">
        <f aca="false">IF(F30&lt;=10,1*Q35/12,IF(F30&lt;=20,1.5*Q35/12,IF(F30&gt;20,2*Q35/12)))</f>
        <v>0.0833333333333333</v>
      </c>
      <c r="S35" s="20" t="n">
        <f aca="false">IF(F30&lt;=10,F30*1,IF(F30&lt;=20,10*1+(F30-10)*1.5,IF(F30&lt;=30,10*1+10*1.5+(F30-20)*2,IF(F30&gt;=30,10*1+10*1.5+(F30-20)*2))))</f>
        <v>4</v>
      </c>
    </row>
    <row r="36" customFormat="false" ht="24.6" hidden="false" customHeight="true" outlineLevel="0" collapsed="false">
      <c r="A36" s="14" t="n">
        <v>35</v>
      </c>
      <c r="B36" s="12" t="n">
        <v>728747</v>
      </c>
      <c r="C36" s="13" t="s">
        <v>109</v>
      </c>
      <c r="D36" s="14"/>
      <c r="E36" s="14" t="s">
        <v>19</v>
      </c>
      <c r="F36" s="15" t="n">
        <v>4</v>
      </c>
      <c r="G36" s="15" t="n">
        <v>9</v>
      </c>
      <c r="H36" s="15" t="n">
        <v>14</v>
      </c>
      <c r="I36" s="16" t="n">
        <f aca="false">R39+S39</f>
        <v>4.75</v>
      </c>
      <c r="J36" s="17"/>
      <c r="K36" s="16" t="n">
        <f aca="false">I36+J36</f>
        <v>4.75</v>
      </c>
      <c r="L36" s="14"/>
      <c r="M36" s="11"/>
      <c r="N36" s="18"/>
      <c r="O36" s="11" t="s">
        <v>102</v>
      </c>
      <c r="P36" s="11" t="s">
        <v>100</v>
      </c>
      <c r="Q36" s="1" t="n">
        <f aca="false">IF(H32&gt;15,1+G32,G32)</f>
        <v>1</v>
      </c>
      <c r="R36" s="19" t="n">
        <f aca="false">IF(F32&lt;=10,1*Q36/12,IF(F32&lt;=20,1.5*Q36/12,IF(F32&gt;20,2*Q36/12)))</f>
        <v>0.0833333333333333</v>
      </c>
      <c r="S36" s="20" t="n">
        <f aca="false">IF(F32&lt;=10,F32*1,IF(F32&lt;=20,10*1+(F32-10)*1.5,IF(F32&lt;=30,10*1+10*1.5+(F32-20)*2,IF(F32&gt;=30,10*1+10*1.5+(F32-20)*2))))</f>
        <v>4</v>
      </c>
    </row>
    <row r="37" customFormat="false" ht="24.6" hidden="false" customHeight="true" outlineLevel="0" collapsed="false">
      <c r="A37" s="14" t="n">
        <v>36</v>
      </c>
      <c r="B37" s="12" t="n">
        <v>728739</v>
      </c>
      <c r="C37" s="13" t="s">
        <v>110</v>
      </c>
      <c r="D37" s="14"/>
      <c r="E37" s="14" t="s">
        <v>19</v>
      </c>
      <c r="F37" s="15" t="n">
        <v>4</v>
      </c>
      <c r="G37" s="15" t="n">
        <v>4</v>
      </c>
      <c r="H37" s="15" t="n">
        <v>5</v>
      </c>
      <c r="I37" s="16" t="n">
        <f aca="false">R40+S40</f>
        <v>4.33333333333333</v>
      </c>
      <c r="J37" s="17"/>
      <c r="K37" s="16" t="n">
        <f aca="false">I37+J37</f>
        <v>4.33333333333333</v>
      </c>
      <c r="L37" s="14"/>
      <c r="M37" s="11"/>
      <c r="N37" s="18"/>
      <c r="O37" s="11" t="s">
        <v>111</v>
      </c>
      <c r="P37" s="11" t="s">
        <v>108</v>
      </c>
      <c r="Q37" s="1" t="n">
        <f aca="false">IF(H34&gt;15,1+G34,G34)</f>
        <v>11</v>
      </c>
      <c r="R37" s="19" t="n">
        <f aca="false">IF(F34&lt;=10,1*Q37/12,IF(F34&lt;=20,1.5*Q37/12,IF(F34&gt;20,2*Q37/12)))</f>
        <v>0.916666666666667</v>
      </c>
      <c r="S37" s="20" t="n">
        <f aca="false">IF(F34&lt;=10,F34*1,IF(F34&lt;=20,10*1+(F34-10)*1.5,IF(F34&lt;=30,10*1+10*1.5+(F34-20)*2,IF(F34&gt;=30,10*1+10*1.5+(F34-20)*2))))</f>
        <v>3</v>
      </c>
    </row>
    <row r="38" customFormat="false" ht="24.6" hidden="false" customHeight="true" outlineLevel="0" collapsed="false">
      <c r="A38" s="11" t="n">
        <v>37</v>
      </c>
      <c r="B38" s="12" t="n">
        <v>728288</v>
      </c>
      <c r="C38" s="13" t="s">
        <v>112</v>
      </c>
      <c r="D38" s="14"/>
      <c r="E38" s="14" t="s">
        <v>19</v>
      </c>
      <c r="F38" s="15" t="n">
        <v>3</v>
      </c>
      <c r="G38" s="15" t="n">
        <v>11</v>
      </c>
      <c r="H38" s="15" t="n">
        <v>3</v>
      </c>
      <c r="I38" s="16" t="n">
        <f aca="false">R43+S43</f>
        <v>3.91666666666667</v>
      </c>
      <c r="J38" s="17"/>
      <c r="K38" s="16" t="n">
        <f aca="false">I38+J38</f>
        <v>3.91666666666667</v>
      </c>
      <c r="L38" s="39"/>
      <c r="M38" s="40"/>
      <c r="N38" s="41"/>
      <c r="O38" s="40" t="s">
        <v>113</v>
      </c>
      <c r="P38" s="11" t="s">
        <v>98</v>
      </c>
      <c r="Q38" s="1" t="n">
        <f aca="false">IF(H35&gt;15,1+G35,G35)</f>
        <v>6</v>
      </c>
      <c r="R38" s="19" t="n">
        <f aca="false">IF(F35&lt;=10,1*Q38/12,IF(F35&lt;=20,1.5*Q38/12,IF(F35&gt;20,2*Q38/12)))</f>
        <v>0.5</v>
      </c>
      <c r="S38" s="20" t="n">
        <f aca="false">IF(F35&lt;=10,F35*1,IF(F35&lt;=20,10*1+(F35-10)*1.5,IF(F35&lt;=30,10*1+10*1.5+(F35-20)*2,IF(F35&gt;=30,10*1+10*1.5+(F35-20)*2))))</f>
        <v>5</v>
      </c>
    </row>
    <row r="39" customFormat="false" ht="24.6" hidden="false" customHeight="true" outlineLevel="0" collapsed="false">
      <c r="A39" s="14" t="n">
        <v>38</v>
      </c>
      <c r="B39" s="12" t="n">
        <v>728430</v>
      </c>
      <c r="C39" s="13" t="s">
        <v>114</v>
      </c>
      <c r="D39" s="14"/>
      <c r="E39" s="14" t="s">
        <v>19</v>
      </c>
      <c r="F39" s="15" t="n">
        <v>3</v>
      </c>
      <c r="G39" s="15" t="n">
        <v>7</v>
      </c>
      <c r="H39" s="15" t="n">
        <v>1</v>
      </c>
      <c r="I39" s="16" t="n">
        <f aca="false">R45+S45</f>
        <v>3.58333333333333</v>
      </c>
      <c r="J39" s="17"/>
      <c r="K39" s="16" t="n">
        <f aca="false">I39+J39</f>
        <v>3.58333333333333</v>
      </c>
      <c r="L39" s="14"/>
      <c r="M39" s="11"/>
      <c r="N39" s="18"/>
      <c r="O39" s="11" t="s">
        <v>115</v>
      </c>
      <c r="P39" s="11" t="s">
        <v>43</v>
      </c>
      <c r="Q39" s="1" t="n">
        <f aca="false">IF(H36&gt;15,1+G36,G36)</f>
        <v>9</v>
      </c>
      <c r="R39" s="19" t="n">
        <f aca="false">IF(F36&lt;=10,1*Q39/12,IF(F36&lt;=20,1.5*Q39/12,IF(F36&gt;20,2*Q39/12)))</f>
        <v>0.75</v>
      </c>
      <c r="S39" s="20" t="n">
        <f aca="false">IF(F36&lt;=10,F36*1,IF(F36&lt;=20,10*1+(F36-10)*1.5,IF(F36&lt;=30,10*1+10*1.5+(F36-20)*2,IF(F36&gt;=30,10*1+10*1.5+(F36-20)*2))))</f>
        <v>4</v>
      </c>
    </row>
    <row r="40" customFormat="false" ht="24.6" hidden="false" customHeight="true" outlineLevel="0" collapsed="false">
      <c r="A40" s="14" t="n">
        <v>39</v>
      </c>
      <c r="B40" s="12" t="n">
        <v>728368</v>
      </c>
      <c r="C40" s="13" t="s">
        <v>116</v>
      </c>
      <c r="D40" s="14"/>
      <c r="E40" s="14" t="s">
        <v>19</v>
      </c>
      <c r="F40" s="15" t="n">
        <v>3</v>
      </c>
      <c r="G40" s="15" t="n">
        <v>3</v>
      </c>
      <c r="H40" s="15" t="n">
        <v>26</v>
      </c>
      <c r="I40" s="16" t="n">
        <f aca="false">R46+S46</f>
        <v>3.33333333333333</v>
      </c>
      <c r="J40" s="17"/>
      <c r="K40" s="16" t="n">
        <f aca="false">I40+J40</f>
        <v>3.33333333333333</v>
      </c>
      <c r="L40" s="14"/>
      <c r="M40" s="11"/>
      <c r="N40" s="18"/>
      <c r="O40" s="11" t="s">
        <v>115</v>
      </c>
      <c r="P40" s="11" t="s">
        <v>117</v>
      </c>
      <c r="Q40" s="1" t="n">
        <f aca="false">IF(H37&gt;15,1+G37,G37)</f>
        <v>4</v>
      </c>
      <c r="R40" s="19" t="n">
        <f aca="false">IF(F37&lt;=10,1*Q40/12,IF(F37&lt;=20,1.5*Q40/12,IF(F37&gt;20,2*Q40/12)))</f>
        <v>0.333333333333333</v>
      </c>
      <c r="S40" s="20" t="n">
        <f aca="false">IF(F37&lt;=10,F37*1,IF(F37&lt;=20,10*1+(F37-10)*1.5,IF(F37&lt;=30,10*1+10*1.5+(F37-20)*2,IF(F37&gt;=30,10*1+10*1.5+(F37-20)*2))))</f>
        <v>4</v>
      </c>
    </row>
    <row r="41" customFormat="false" ht="24.6" hidden="false" customHeight="true" outlineLevel="0" collapsed="false">
      <c r="B41" s="42"/>
      <c r="C41" s="43"/>
      <c r="F41" s="44"/>
      <c r="G41" s="44"/>
      <c r="H41" s="44"/>
      <c r="I41" s="45"/>
      <c r="J41" s="46"/>
      <c r="K41" s="45"/>
      <c r="M41" s="47"/>
      <c r="N41" s="48"/>
      <c r="O41" s="47"/>
      <c r="P41" s="47"/>
      <c r="Q41" s="1" t="n">
        <f aca="false">IF(H41&gt;15,1+G41,G41)</f>
        <v>0</v>
      </c>
      <c r="R41" s="19" t="n">
        <f aca="false">IF(F41&lt;=10,1*Q41/12,IF(F41&lt;=20,1.5*Q41/12,IF(F41&gt;20,2*Q41/12)))</f>
        <v>0</v>
      </c>
      <c r="S41" s="20" t="n">
        <f aca="false">IF(F41&lt;=10,F41*1,IF(F41&lt;=20,10*1+(F41-10)*1.5,IF(F41&lt;=30,10*1+10*1.5+(F41-20)*2,IF(F41&gt;=30,10*1+10*1.5+(F41-20)*2))))</f>
        <v>0</v>
      </c>
    </row>
    <row r="42" customFormat="false" ht="24.6" hidden="false" customHeight="true" outlineLevel="0" collapsed="false">
      <c r="A42" s="47"/>
      <c r="B42" s="0"/>
      <c r="C42" s="0"/>
      <c r="D42" s="0"/>
      <c r="E42" s="0"/>
      <c r="F42" s="0"/>
      <c r="G42" s="0"/>
      <c r="H42" s="0"/>
      <c r="I42" s="0"/>
      <c r="J42" s="0"/>
      <c r="K42" s="0"/>
      <c r="L42" s="0"/>
      <c r="M42" s="0"/>
      <c r="N42" s="0"/>
      <c r="O42" s="0"/>
      <c r="P42" s="0"/>
      <c r="Q42" s="1" t="n">
        <f aca="false">IF(H33&gt;15,1+G33,G33)</f>
        <v>12</v>
      </c>
      <c r="R42" s="19" t="n">
        <f aca="false">IF(F33&lt;=10,1*Q42/12,IF(F33&lt;=20,1.5*Q42/12,IF(F33&gt;20,2*Q42/12)))</f>
        <v>1</v>
      </c>
      <c r="S42" s="20" t="n">
        <f aca="false">IF(F33&lt;=10,F33*1,IF(F33&lt;=20,10*1+(F33-10)*1.5,IF(F33&lt;=30,10*1+10*1.5+(F33-20)*2,IF(F33&gt;=30,10*1+10*1.5+(F33-20)*2))))</f>
        <v>3</v>
      </c>
    </row>
    <row r="43" customFormat="false" ht="24.6" hidden="false" customHeight="true" outlineLevel="0" collapsed="false">
      <c r="B43" s="0"/>
      <c r="C43" s="0"/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1" t="n">
        <f aca="false">IF(H38&gt;15,1+G38,G38)</f>
        <v>11</v>
      </c>
      <c r="R43" s="19" t="n">
        <f aca="false">IF(F38&lt;=10,1*Q43/12,IF(F38&lt;=20,1.5*Q43/12,IF(F38&gt;20,2*Q43/12)))</f>
        <v>0.916666666666667</v>
      </c>
      <c r="S43" s="20" t="n">
        <f aca="false">IF(F38&lt;=10,F38*1,IF(F38&lt;=20,10*1+(F38-10)*1.5,IF(F38&lt;=30,10*1+10*1.5+(F38-20)*2,IF(F38&gt;=30,10*1+10*1.5+(F38-20)*2))))</f>
        <v>3</v>
      </c>
    </row>
    <row r="44" customFormat="false" ht="24.6" hidden="false" customHeight="true" outlineLevel="0" collapsed="false">
      <c r="A44" s="47"/>
      <c r="B44" s="42"/>
      <c r="C44" s="43"/>
      <c r="F44" s="44"/>
      <c r="G44" s="44"/>
      <c r="H44" s="44"/>
      <c r="I44" s="45"/>
      <c r="J44" s="46"/>
      <c r="K44" s="45"/>
      <c r="M44" s="47"/>
      <c r="N44" s="49"/>
      <c r="O44" s="47"/>
      <c r="P44" s="47"/>
      <c r="Q44" s="1" t="n">
        <f aca="false">IF(H44&gt;15,1+G44,G44)</f>
        <v>0</v>
      </c>
      <c r="R44" s="19" t="n">
        <f aca="false">IF(F44&lt;=10,1*Q44/12,IF(F44&lt;=20,1.5*Q44/12,IF(F44&gt;20,2*Q44/12)))</f>
        <v>0</v>
      </c>
      <c r="S44" s="20" t="n">
        <f aca="false">IF(F44&lt;=10,F44*1,IF(F44&lt;=20,10*1+(F44-10)*1.5,IF(F44&lt;=30,10*1+10*1.5+(F44-20)*2,IF(F44&gt;=30,10*1+10*1.5+(F44-20)*2))))</f>
        <v>0</v>
      </c>
    </row>
    <row r="45" customFormat="false" ht="24.6" hidden="false" customHeight="true" outlineLevel="0" collapsed="false">
      <c r="B45" s="0"/>
      <c r="C45" s="0"/>
      <c r="D45" s="0"/>
      <c r="E45" s="0"/>
      <c r="F45" s="0"/>
      <c r="G45" s="0"/>
      <c r="H45" s="0"/>
      <c r="I45" s="0"/>
      <c r="J45" s="0"/>
      <c r="K45" s="0"/>
      <c r="L45" s="0"/>
      <c r="M45" s="0"/>
      <c r="N45" s="0"/>
      <c r="O45" s="0"/>
      <c r="P45" s="0"/>
      <c r="Q45" s="1" t="n">
        <f aca="false">IF(H39&gt;15,1+G39,G39)</f>
        <v>7</v>
      </c>
      <c r="R45" s="19" t="n">
        <f aca="false">IF(F39&lt;=10,1*Q45/12,IF(F39&lt;=20,1.5*Q45/12,IF(F39&gt;20,2*Q45/12)))</f>
        <v>0.583333333333333</v>
      </c>
      <c r="S45" s="20" t="n">
        <f aca="false">IF(F39&lt;=10,F39*1,IF(F39&lt;=20,10*1+(F39-10)*1.5,IF(F39&lt;=30,10*1+10*1.5+(F39-20)*2,IF(F39&gt;=30,10*1+10*1.5+(F39-20)*2))))</f>
        <v>3</v>
      </c>
    </row>
    <row r="46" s="36" customFormat="true" ht="24.6" hidden="false" customHeight="true" outlineLevel="0" collapsed="false">
      <c r="A46" s="47"/>
      <c r="B46" s="0"/>
      <c r="C46" s="0"/>
      <c r="D46" s="0"/>
      <c r="E46" s="0"/>
      <c r="F46" s="0"/>
      <c r="G46" s="0"/>
      <c r="H46" s="0"/>
      <c r="I46" s="0"/>
      <c r="J46" s="0"/>
      <c r="K46" s="0"/>
      <c r="L46" s="0"/>
      <c r="M46" s="0"/>
      <c r="N46" s="0"/>
      <c r="O46" s="0"/>
      <c r="P46" s="0"/>
      <c r="Q46" s="1" t="n">
        <f aca="false">IF(H40&gt;15,1+G40,G40)</f>
        <v>4</v>
      </c>
      <c r="R46" s="19" t="n">
        <f aca="false">IF(F40&lt;=10,1*Q46/12,IF(F40&lt;=20,1.5*Q46/12,IF(F40&gt;20,2*Q46/12)))</f>
        <v>0.333333333333333</v>
      </c>
      <c r="S46" s="20" t="n">
        <f aca="false">IF(F40&lt;=10,F40*1,IF(F40&lt;=20,10*1+(F40-10)*1.5,IF(F40&lt;=30,10*1+10*1.5+(F40-20)*2,IF(F40&gt;=30,10*1+10*1.5+(F40-20)*2))))</f>
        <v>3</v>
      </c>
      <c r="T46" s="50"/>
      <c r="U46" s="50"/>
      <c r="V46" s="50"/>
      <c r="AMH46" s="50"/>
      <c r="AMI46" s="50"/>
      <c r="AMJ46" s="0"/>
    </row>
    <row r="47" customFormat="false" ht="24.6" hidden="false" customHeight="true" outlineLevel="0" collapsed="false">
      <c r="B47" s="42"/>
      <c r="C47" s="43"/>
      <c r="F47" s="44"/>
      <c r="G47" s="44"/>
      <c r="H47" s="44"/>
      <c r="I47" s="45"/>
      <c r="J47" s="46"/>
      <c r="K47" s="45"/>
      <c r="M47" s="47"/>
      <c r="N47" s="49"/>
      <c r="O47" s="47"/>
      <c r="P47" s="47"/>
      <c r="Q47" s="1" t="n">
        <f aca="false">IF(H47&gt;15,1+G47,G47)</f>
        <v>0</v>
      </c>
      <c r="R47" s="19" t="n">
        <f aca="false">IF(F47&lt;=10,1*Q47/12,IF(F47&lt;=20,1.5*Q47/12,IF(F47&gt;20,2*Q47/12)))</f>
        <v>0</v>
      </c>
      <c r="S47" s="20" t="n">
        <f aca="false">IF(F47&lt;=10,F47*1,IF(F47&lt;=20,10*1+(F47-10)*1.5,IF(F47&lt;=30,10*1+10*1.5+(F47-20)*2,IF(F47&gt;=30,10*1+10*1.5+(F47-20)*2))))</f>
        <v>0</v>
      </c>
    </row>
    <row r="48" customFormat="false" ht="24.6" hidden="false" customHeight="true" outlineLevel="0" collapsed="false">
      <c r="A48" s="47"/>
      <c r="B48" s="42"/>
      <c r="C48" s="43"/>
      <c r="F48" s="44"/>
      <c r="G48" s="44"/>
      <c r="H48" s="44"/>
      <c r="I48" s="45"/>
      <c r="J48" s="46"/>
      <c r="K48" s="45"/>
      <c r="M48" s="47"/>
      <c r="N48" s="49"/>
      <c r="O48" s="47"/>
      <c r="P48" s="47"/>
      <c r="Q48" s="1" t="n">
        <f aca="false">IF(H48&gt;15,1+G48,G48)</f>
        <v>0</v>
      </c>
      <c r="R48" s="19" t="n">
        <f aca="false">IF(F48&lt;=10,1*Q48/12,IF(F48&lt;=20,1.5*Q48/12,IF(F48&gt;20,2*Q48/12)))</f>
        <v>0</v>
      </c>
      <c r="S48" s="20" t="n">
        <f aca="false">IF(F48&lt;=10,F48*1,IF(F48&lt;=20,10*1+(F48-10)*1.5,IF(F48&lt;=30,10*1+10*1.5+(F48-20)*2,IF(F48&gt;=30,10*1+10*1.5+(F48-20)*2))))</f>
        <v>0</v>
      </c>
    </row>
    <row r="49" customFormat="false" ht="24.6" hidden="false" customHeight="true" outlineLevel="0" collapsed="false">
      <c r="B49" s="42"/>
      <c r="C49" s="43"/>
      <c r="F49" s="44"/>
      <c r="G49" s="44"/>
      <c r="H49" s="44"/>
      <c r="I49" s="45"/>
      <c r="J49" s="46"/>
      <c r="K49" s="45"/>
      <c r="M49" s="47"/>
      <c r="N49" s="49"/>
      <c r="O49" s="47"/>
      <c r="P49" s="47"/>
      <c r="Q49" s="1" t="n">
        <f aca="false">IF(H49&gt;15,1+G49,G49)</f>
        <v>0</v>
      </c>
      <c r="R49" s="19" t="n">
        <f aca="false">IF(F49&lt;=10,1*Q49/12,IF(F49&lt;=20,1.5*Q49/12,IF(F49&gt;20,2*Q49/12)))</f>
        <v>0</v>
      </c>
      <c r="S49" s="20" t="n">
        <f aca="false">IF(F49&lt;=10,F49*1,IF(F49&lt;=20,10*1+(F49-10)*1.5,IF(F49&lt;=30,10*1+10*1.5+(F49-20)*2,IF(F49&gt;=30,10*1+10*1.5+(F49-20)*2))))</f>
        <v>0</v>
      </c>
    </row>
    <row r="50" customFormat="false" ht="24.6" hidden="false" customHeight="true" outlineLevel="0" collapsed="false">
      <c r="A50" s="47"/>
      <c r="B50" s="51"/>
      <c r="C50" s="52"/>
      <c r="D50" s="51"/>
      <c r="E50" s="51"/>
      <c r="F50" s="53"/>
      <c r="G50" s="53"/>
      <c r="H50" s="53"/>
      <c r="I50" s="54"/>
      <c r="J50" s="55"/>
      <c r="K50" s="54"/>
      <c r="L50" s="51"/>
      <c r="M50" s="48"/>
      <c r="N50" s="56"/>
      <c r="O50" s="51"/>
      <c r="P50" s="57"/>
      <c r="Q50" s="1" t="n">
        <f aca="false">IF(H50&gt;15,1+G50,G50)</f>
        <v>0</v>
      </c>
      <c r="R50" s="19" t="n">
        <f aca="false">IF(F50&lt;=10,1*Q50/12,IF(F50&lt;=20,1.5*Q50/12,IF(F50&gt;20,2*Q50/12)))</f>
        <v>0</v>
      </c>
      <c r="S50" s="20" t="n">
        <f aca="false">IF(F50&lt;=10,F50*1,IF(F50&lt;=20,10*1+(F50-10)*1.5,IF(F50&lt;=30,10*1+10*1.5+(F50-20)*2,IF(F50&gt;=30,10*1+10*1.5+(F50-20)*2))))</f>
        <v>0</v>
      </c>
    </row>
    <row r="51" customFormat="false" ht="24.6" hidden="false" customHeight="true" outlineLevel="0" collapsed="false">
      <c r="B51" s="58"/>
      <c r="C51" s="59"/>
      <c r="D51" s="60"/>
      <c r="E51" s="60"/>
      <c r="F51" s="61"/>
      <c r="G51" s="61"/>
      <c r="H51" s="61"/>
      <c r="I51" s="54"/>
      <c r="J51" s="62"/>
      <c r="K51" s="54"/>
      <c r="L51" s="60"/>
      <c r="M51" s="63"/>
      <c r="N51" s="64"/>
      <c r="O51" s="63"/>
      <c r="P51" s="57"/>
      <c r="Q51" s="1" t="n">
        <f aca="false">IF(H51&gt;15,1+G51,G51)</f>
        <v>0</v>
      </c>
      <c r="R51" s="19" t="n">
        <f aca="false">IF(F51&lt;=10,1*Q51/12,IF(F51&lt;=20,1.5*Q51/12,IF(F51&gt;20,2*Q51/12)))</f>
        <v>0</v>
      </c>
      <c r="S51" s="20" t="n">
        <f aca="false">IF(F51&lt;=10,F51*1,IF(F51&lt;=20,10*1+(F51-10)*1.5,IF(F51&lt;=30,10*1+10*1.5+(F51-20)*2,IF(F51&gt;=30,10*1+10*1.5+(F51-20)*2))))</f>
        <v>0</v>
      </c>
    </row>
    <row r="52" s="36" customFormat="true" ht="24.6" hidden="false" customHeight="true" outlineLevel="0" collapsed="false">
      <c r="A52" s="47"/>
      <c r="B52" s="65"/>
      <c r="C52" s="66"/>
      <c r="D52" s="67"/>
      <c r="E52" s="1"/>
      <c r="F52" s="68"/>
      <c r="G52" s="68"/>
      <c r="H52" s="68"/>
      <c r="I52" s="69"/>
      <c r="J52" s="70"/>
      <c r="K52" s="69"/>
      <c r="L52" s="67"/>
      <c r="M52" s="71"/>
      <c r="N52" s="72"/>
      <c r="O52" s="73"/>
      <c r="P52" s="57"/>
      <c r="Q52" s="36" t="n">
        <f aca="false">IF(H52&gt;15,1+G52,G52)</f>
        <v>0</v>
      </c>
      <c r="R52" s="37" t="n">
        <f aca="false">IF(F52&lt;=10,1*Q52/12,IF(F52&lt;=20,1.5*Q52/12,IF(F52&gt;20,2*Q52/12)))</f>
        <v>0</v>
      </c>
      <c r="S52" s="38" t="n">
        <f aca="false">IF(F52&lt;=10,F52*1,IF(F52&lt;=20,10*1+(F52-10)*1.5,IF(F52&lt;=30,10*1+10*1.5+(F52-20)*2,IF(F52&gt;=30,10*1+10*1.5+(F52-20)*2))))</f>
        <v>0</v>
      </c>
      <c r="T52" s="50"/>
      <c r="U52" s="50"/>
      <c r="V52" s="50"/>
      <c r="AMH52" s="50"/>
      <c r="AMI52" s="50"/>
      <c r="AMJ52" s="0"/>
    </row>
    <row r="53" customFormat="false" ht="24.6" hidden="false" customHeight="true" outlineLevel="0" collapsed="false">
      <c r="B53" s="0"/>
      <c r="C53" s="0"/>
      <c r="D53" s="0"/>
      <c r="E53" s="0"/>
      <c r="F53" s="0"/>
      <c r="G53" s="0"/>
      <c r="H53" s="0"/>
      <c r="I53" s="0"/>
      <c r="J53" s="0"/>
      <c r="K53" s="0"/>
      <c r="L53" s="0"/>
      <c r="M53" s="0"/>
      <c r="N53" s="0"/>
      <c r="O53" s="0"/>
      <c r="P53" s="0"/>
    </row>
    <row r="54" customFormat="false" ht="24.6" hidden="false" customHeight="true" outlineLevel="0" collapsed="false">
      <c r="F54" s="29"/>
      <c r="G54" s="29"/>
      <c r="H54" s="29"/>
    </row>
    <row r="55" customFormat="false" ht="24.6" hidden="false" customHeight="true" outlineLevel="0" collapsed="false">
      <c r="F55" s="29"/>
      <c r="G55" s="29"/>
      <c r="H55" s="29"/>
    </row>
    <row r="56" customFormat="false" ht="24.6" hidden="false" customHeight="true" outlineLevel="0" collapsed="false">
      <c r="F56" s="29"/>
      <c r="G56" s="29"/>
      <c r="H56" s="29"/>
    </row>
    <row r="57" customFormat="false" ht="24.6" hidden="false" customHeight="true" outlineLevel="0" collapsed="false">
      <c r="F57" s="29"/>
      <c r="G57" s="29"/>
      <c r="H57" s="29"/>
    </row>
    <row r="58" customFormat="false" ht="24.6" hidden="false" customHeight="true" outlineLevel="0" collapsed="false">
      <c r="F58" s="29"/>
      <c r="G58" s="29"/>
      <c r="H58" s="29"/>
    </row>
    <row r="59" customFormat="false" ht="24.6" hidden="false" customHeight="true" outlineLevel="0" collapsed="false">
      <c r="F59" s="29"/>
      <c r="G59" s="29"/>
      <c r="H59" s="29"/>
    </row>
    <row r="60" customFormat="false" ht="24.6" hidden="false" customHeight="true" outlineLevel="0" collapsed="false">
      <c r="F60" s="29"/>
      <c r="G60" s="29"/>
      <c r="H60" s="29"/>
    </row>
    <row r="61" customFormat="false" ht="24.6" hidden="false" customHeight="true" outlineLevel="0" collapsed="false">
      <c r="F61" s="29"/>
      <c r="G61" s="29"/>
      <c r="H61" s="29"/>
    </row>
    <row r="62" customFormat="false" ht="24.6" hidden="false" customHeight="true" outlineLevel="0" collapsed="false">
      <c r="F62" s="29"/>
      <c r="G62" s="29"/>
      <c r="H62" s="29"/>
    </row>
    <row r="63" customFormat="false" ht="24.6" hidden="false" customHeight="true" outlineLevel="0" collapsed="false">
      <c r="F63" s="29"/>
      <c r="G63" s="29"/>
      <c r="H63" s="29"/>
    </row>
    <row r="64" customFormat="false" ht="24.6" hidden="false" customHeight="true" outlineLevel="0" collapsed="false">
      <c r="F64" s="29"/>
      <c r="G64" s="29"/>
      <c r="H64" s="29"/>
    </row>
    <row r="65" customFormat="false" ht="24.6" hidden="false" customHeight="true" outlineLevel="0" collapsed="false">
      <c r="F65" s="29"/>
      <c r="G65" s="29"/>
      <c r="H65" s="29"/>
    </row>
    <row r="66" customFormat="false" ht="24.6" hidden="false" customHeight="true" outlineLevel="0" collapsed="false">
      <c r="F66" s="29"/>
      <c r="G66" s="29"/>
      <c r="H66" s="29"/>
    </row>
    <row r="67" customFormat="false" ht="24.6" hidden="false" customHeight="true" outlineLevel="0" collapsed="false">
      <c r="F67" s="29"/>
      <c r="G67" s="29"/>
      <c r="H67" s="29"/>
    </row>
    <row r="68" customFormat="false" ht="24.6" hidden="false" customHeight="true" outlineLevel="0" collapsed="false">
      <c r="F68" s="29"/>
      <c r="G68" s="29"/>
      <c r="H68" s="29"/>
    </row>
    <row r="69" customFormat="false" ht="24.6" hidden="false" customHeight="true" outlineLevel="0" collapsed="false">
      <c r="F69" s="29"/>
      <c r="G69" s="29"/>
      <c r="H69" s="29"/>
    </row>
    <row r="70" customFormat="false" ht="24.6" hidden="false" customHeight="true" outlineLevel="0" collapsed="false">
      <c r="F70" s="29"/>
      <c r="G70" s="29"/>
      <c r="H70" s="29"/>
    </row>
    <row r="71" customFormat="false" ht="24.6" hidden="false" customHeight="true" outlineLevel="0" collapsed="false">
      <c r="F71" s="29"/>
      <c r="G71" s="29"/>
      <c r="H71" s="29"/>
    </row>
    <row r="72" customFormat="false" ht="24.6" hidden="false" customHeight="true" outlineLevel="0" collapsed="false">
      <c r="F72" s="29"/>
      <c r="G72" s="29"/>
      <c r="H72" s="29"/>
    </row>
    <row r="73" customFormat="false" ht="24.6" hidden="false" customHeight="true" outlineLevel="0" collapsed="false">
      <c r="F73" s="29"/>
      <c r="G73" s="29"/>
      <c r="H73" s="29"/>
    </row>
    <row r="74" customFormat="false" ht="24.6" hidden="false" customHeight="true" outlineLevel="0" collapsed="false">
      <c r="F74" s="29"/>
      <c r="G74" s="29"/>
      <c r="H74" s="29"/>
    </row>
    <row r="75" customFormat="false" ht="24.6" hidden="false" customHeight="true" outlineLevel="0" collapsed="false">
      <c r="F75" s="29"/>
      <c r="G75" s="29"/>
      <c r="H75" s="29"/>
    </row>
    <row r="76" customFormat="false" ht="24.6" hidden="false" customHeight="true" outlineLevel="0" collapsed="false">
      <c r="F76" s="29"/>
      <c r="G76" s="29"/>
      <c r="H76" s="29"/>
    </row>
    <row r="77" customFormat="false" ht="24.6" hidden="false" customHeight="true" outlineLevel="0" collapsed="false">
      <c r="F77" s="29"/>
      <c r="G77" s="29"/>
      <c r="H77" s="29"/>
    </row>
    <row r="78" customFormat="false" ht="24.6" hidden="false" customHeight="true" outlineLevel="0" collapsed="false">
      <c r="F78" s="29"/>
      <c r="G78" s="29"/>
      <c r="H78" s="29"/>
    </row>
    <row r="79" customFormat="false" ht="24.6" hidden="false" customHeight="true" outlineLevel="0" collapsed="false">
      <c r="F79" s="29"/>
      <c r="G79" s="29"/>
      <c r="H79" s="29"/>
    </row>
    <row r="80" customFormat="false" ht="24.6" hidden="false" customHeight="true" outlineLevel="0" collapsed="false">
      <c r="F80" s="29"/>
      <c r="G80" s="29"/>
      <c r="H80" s="29"/>
    </row>
    <row r="81" customFormat="false" ht="24.6" hidden="false" customHeight="true" outlineLevel="0" collapsed="false">
      <c r="F81" s="29"/>
      <c r="G81" s="29"/>
      <c r="H81" s="29"/>
    </row>
    <row r="82" customFormat="false" ht="24.6" hidden="false" customHeight="true" outlineLevel="0" collapsed="false">
      <c r="F82" s="29"/>
      <c r="G82" s="29"/>
      <c r="H82" s="29"/>
    </row>
    <row r="83" customFormat="false" ht="24.6" hidden="false" customHeight="true" outlineLevel="0" collapsed="false">
      <c r="F83" s="29"/>
      <c r="G83" s="29"/>
      <c r="H83" s="29"/>
    </row>
    <row r="84" customFormat="false" ht="24.6" hidden="false" customHeight="true" outlineLevel="0" collapsed="false">
      <c r="F84" s="29"/>
      <c r="G84" s="29"/>
      <c r="H84" s="29"/>
    </row>
    <row r="85" customFormat="false" ht="24.6" hidden="false" customHeight="true" outlineLevel="0" collapsed="false">
      <c r="F85" s="29"/>
      <c r="G85" s="29"/>
      <c r="H85" s="29"/>
    </row>
    <row r="86" customFormat="false" ht="24.6" hidden="false" customHeight="true" outlineLevel="0" collapsed="false">
      <c r="F86" s="29"/>
      <c r="G86" s="29"/>
      <c r="H86" s="29"/>
    </row>
    <row r="87" customFormat="false" ht="24.6" hidden="false" customHeight="true" outlineLevel="0" collapsed="false">
      <c r="F87" s="29"/>
      <c r="G87" s="29"/>
      <c r="H87" s="29"/>
    </row>
    <row r="88" customFormat="false" ht="24.6" hidden="false" customHeight="true" outlineLevel="0" collapsed="false">
      <c r="F88" s="29"/>
      <c r="G88" s="29"/>
      <c r="H88" s="29"/>
    </row>
    <row r="89" customFormat="false" ht="24.6" hidden="false" customHeight="true" outlineLevel="0" collapsed="false">
      <c r="F89" s="29"/>
      <c r="G89" s="29"/>
      <c r="H89" s="29"/>
    </row>
    <row r="90" customFormat="false" ht="24.6" hidden="false" customHeight="true" outlineLevel="0" collapsed="false">
      <c r="F90" s="29"/>
      <c r="G90" s="29"/>
      <c r="H90" s="29"/>
    </row>
    <row r="91" customFormat="false" ht="24.6" hidden="false" customHeight="true" outlineLevel="0" collapsed="false">
      <c r="F91" s="29"/>
      <c r="G91" s="29"/>
      <c r="H91" s="29"/>
    </row>
    <row r="92" customFormat="false" ht="24.6" hidden="false" customHeight="true" outlineLevel="0" collapsed="false">
      <c r="F92" s="29"/>
      <c r="G92" s="29"/>
      <c r="H92" s="29"/>
    </row>
    <row r="93" customFormat="false" ht="24.6" hidden="false" customHeight="true" outlineLevel="0" collapsed="false">
      <c r="F93" s="29"/>
      <c r="G93" s="29"/>
      <c r="H93" s="29"/>
    </row>
    <row r="94" customFormat="false" ht="24.6" hidden="false" customHeight="true" outlineLevel="0" collapsed="false">
      <c r="F94" s="29"/>
      <c r="G94" s="29"/>
      <c r="H94" s="29"/>
    </row>
    <row r="95" customFormat="false" ht="24.6" hidden="false" customHeight="true" outlineLevel="0" collapsed="false">
      <c r="F95" s="29"/>
      <c r="G95" s="29"/>
      <c r="H95" s="29"/>
    </row>
    <row r="96" customFormat="false" ht="24.6" hidden="false" customHeight="true" outlineLevel="0" collapsed="false">
      <c r="F96" s="29"/>
      <c r="G96" s="29"/>
      <c r="H96" s="29"/>
    </row>
    <row r="97" customFormat="false" ht="24.6" hidden="false" customHeight="true" outlineLevel="0" collapsed="false">
      <c r="F97" s="29"/>
      <c r="G97" s="29"/>
      <c r="H97" s="29"/>
    </row>
    <row r="98" customFormat="false" ht="24.6" hidden="false" customHeight="true" outlineLevel="0" collapsed="false">
      <c r="F98" s="29"/>
      <c r="G98" s="29"/>
      <c r="H98" s="29"/>
    </row>
    <row r="99" customFormat="false" ht="24.6" hidden="false" customHeight="true" outlineLevel="0" collapsed="false">
      <c r="F99" s="29"/>
      <c r="G99" s="29"/>
      <c r="H99" s="29"/>
    </row>
    <row r="100" customFormat="false" ht="24.6" hidden="false" customHeight="true" outlineLevel="0" collapsed="false">
      <c r="F100" s="29"/>
      <c r="G100" s="29"/>
      <c r="H100" s="29"/>
    </row>
    <row r="101" customFormat="false" ht="24.6" hidden="false" customHeight="true" outlineLevel="0" collapsed="false">
      <c r="F101" s="29"/>
      <c r="G101" s="29"/>
      <c r="H101" s="29"/>
    </row>
    <row r="102" customFormat="false" ht="24.6" hidden="false" customHeight="true" outlineLevel="0" collapsed="false">
      <c r="F102" s="29"/>
      <c r="G102" s="29"/>
      <c r="H102" s="29"/>
    </row>
    <row r="103" customFormat="false" ht="24.6" hidden="false" customHeight="true" outlineLevel="0" collapsed="false">
      <c r="F103" s="29"/>
      <c r="G103" s="29"/>
      <c r="H103" s="29"/>
    </row>
    <row r="104" customFormat="false" ht="24.6" hidden="false" customHeight="true" outlineLevel="0" collapsed="false">
      <c r="F104" s="29"/>
      <c r="G104" s="29"/>
      <c r="H104" s="29"/>
    </row>
    <row r="105" customFormat="false" ht="24.6" hidden="false" customHeight="true" outlineLevel="0" collapsed="false">
      <c r="F105" s="29"/>
      <c r="G105" s="29"/>
      <c r="H105" s="29"/>
    </row>
    <row r="106" customFormat="false" ht="24.6" hidden="false" customHeight="true" outlineLevel="0" collapsed="false">
      <c r="F106" s="29"/>
      <c r="G106" s="29"/>
      <c r="H106" s="29"/>
    </row>
    <row r="107" customFormat="false" ht="24.6" hidden="false" customHeight="true" outlineLevel="0" collapsed="false">
      <c r="F107" s="29"/>
      <c r="G107" s="29"/>
      <c r="H107" s="29"/>
    </row>
    <row r="108" customFormat="false" ht="24.6" hidden="false" customHeight="true" outlineLevel="0" collapsed="false">
      <c r="F108" s="29"/>
      <c r="G108" s="29"/>
      <c r="H108" s="29"/>
    </row>
    <row r="109" customFormat="false" ht="24.6" hidden="false" customHeight="true" outlineLevel="0" collapsed="false">
      <c r="F109" s="29"/>
      <c r="G109" s="29"/>
      <c r="H109" s="29"/>
    </row>
    <row r="110" customFormat="false" ht="24.6" hidden="false" customHeight="true" outlineLevel="0" collapsed="false">
      <c r="F110" s="29"/>
      <c r="G110" s="29"/>
      <c r="H110" s="29"/>
    </row>
    <row r="111" customFormat="false" ht="24.6" hidden="false" customHeight="true" outlineLevel="0" collapsed="false">
      <c r="F111" s="29"/>
      <c r="G111" s="29"/>
      <c r="H111" s="29"/>
    </row>
    <row r="112" customFormat="false" ht="24.6" hidden="false" customHeight="true" outlineLevel="0" collapsed="false">
      <c r="F112" s="29"/>
      <c r="G112" s="29"/>
      <c r="H112" s="29"/>
    </row>
    <row r="113" customFormat="false" ht="24.6" hidden="false" customHeight="true" outlineLevel="0" collapsed="false">
      <c r="F113" s="29"/>
      <c r="G113" s="29"/>
      <c r="H113" s="29"/>
    </row>
    <row r="114" customFormat="false" ht="24.6" hidden="false" customHeight="true" outlineLevel="0" collapsed="false">
      <c r="F114" s="29"/>
      <c r="G114" s="29"/>
      <c r="H114" s="29"/>
    </row>
    <row r="115" customFormat="false" ht="24.6" hidden="false" customHeight="true" outlineLevel="0" collapsed="false">
      <c r="F115" s="29"/>
      <c r="G115" s="29"/>
      <c r="H115" s="29"/>
    </row>
    <row r="116" customFormat="false" ht="24.6" hidden="false" customHeight="true" outlineLevel="0" collapsed="false">
      <c r="F116" s="29"/>
      <c r="G116" s="29"/>
      <c r="H116" s="29"/>
    </row>
    <row r="117" customFormat="false" ht="24.6" hidden="false" customHeight="true" outlineLevel="0" collapsed="false">
      <c r="F117" s="29"/>
      <c r="G117" s="29"/>
      <c r="H117" s="29"/>
    </row>
    <row r="118" customFormat="false" ht="24.6" hidden="false" customHeight="true" outlineLevel="0" collapsed="false">
      <c r="F118" s="29"/>
      <c r="G118" s="29"/>
      <c r="H118" s="29"/>
    </row>
    <row r="119" customFormat="false" ht="24.6" hidden="false" customHeight="true" outlineLevel="0" collapsed="false">
      <c r="F119" s="29"/>
      <c r="G119" s="29"/>
      <c r="H119" s="29"/>
    </row>
    <row r="120" customFormat="false" ht="24.6" hidden="false" customHeight="true" outlineLevel="0" collapsed="false">
      <c r="F120" s="29"/>
      <c r="G120" s="29"/>
      <c r="H120" s="29"/>
    </row>
    <row r="121" customFormat="false" ht="24.6" hidden="false" customHeight="true" outlineLevel="0" collapsed="false">
      <c r="F121" s="29"/>
      <c r="G121" s="29"/>
      <c r="H121" s="29"/>
    </row>
    <row r="122" customFormat="false" ht="24.6" hidden="false" customHeight="true" outlineLevel="0" collapsed="false">
      <c r="F122" s="29"/>
      <c r="G122" s="29"/>
      <c r="H122" s="29"/>
    </row>
    <row r="123" customFormat="false" ht="24.6" hidden="false" customHeight="true" outlineLevel="0" collapsed="false">
      <c r="F123" s="29"/>
      <c r="G123" s="29"/>
      <c r="H123" s="29"/>
    </row>
    <row r="124" customFormat="false" ht="24.6" hidden="false" customHeight="true" outlineLevel="0" collapsed="false">
      <c r="F124" s="29"/>
      <c r="G124" s="29"/>
      <c r="H124" s="29"/>
    </row>
    <row r="125" customFormat="false" ht="24.6" hidden="false" customHeight="true" outlineLevel="0" collapsed="false">
      <c r="F125" s="29"/>
      <c r="G125" s="29"/>
      <c r="H125" s="29"/>
    </row>
    <row r="126" customFormat="false" ht="24.6" hidden="false" customHeight="true" outlineLevel="0" collapsed="false">
      <c r="F126" s="29"/>
      <c r="G126" s="29"/>
      <c r="H126" s="29"/>
    </row>
    <row r="127" customFormat="false" ht="24.6" hidden="false" customHeight="true" outlineLevel="0" collapsed="false">
      <c r="F127" s="29"/>
      <c r="G127" s="29"/>
      <c r="H127" s="29"/>
    </row>
    <row r="128" customFormat="false" ht="24.6" hidden="false" customHeight="true" outlineLevel="0" collapsed="false">
      <c r="F128" s="29"/>
      <c r="G128" s="29"/>
      <c r="H128" s="29"/>
    </row>
    <row r="129" customFormat="false" ht="24.6" hidden="false" customHeight="true" outlineLevel="0" collapsed="false">
      <c r="F129" s="29"/>
      <c r="G129" s="29"/>
      <c r="H129" s="29"/>
    </row>
    <row r="130" customFormat="false" ht="24.6" hidden="false" customHeight="true" outlineLevel="0" collapsed="false">
      <c r="F130" s="29"/>
      <c r="G130" s="29"/>
      <c r="H130" s="29"/>
    </row>
    <row r="131" customFormat="false" ht="24.6" hidden="false" customHeight="true" outlineLevel="0" collapsed="false">
      <c r="F131" s="29"/>
      <c r="G131" s="29"/>
      <c r="H131" s="29"/>
    </row>
    <row r="132" customFormat="false" ht="24.6" hidden="false" customHeight="true" outlineLevel="0" collapsed="false">
      <c r="F132" s="29"/>
      <c r="G132" s="29"/>
      <c r="H132" s="29"/>
    </row>
    <row r="133" customFormat="false" ht="24.6" hidden="false" customHeight="true" outlineLevel="0" collapsed="false">
      <c r="F133" s="29"/>
      <c r="G133" s="29"/>
      <c r="H133" s="29"/>
    </row>
    <row r="134" customFormat="false" ht="24.6" hidden="false" customHeight="true" outlineLevel="0" collapsed="false">
      <c r="F134" s="29"/>
      <c r="G134" s="29"/>
      <c r="H134" s="29"/>
    </row>
    <row r="135" customFormat="false" ht="24.6" hidden="false" customHeight="true" outlineLevel="0" collapsed="false">
      <c r="F135" s="29"/>
      <c r="G135" s="29"/>
      <c r="H135" s="29"/>
    </row>
    <row r="136" customFormat="false" ht="24.6" hidden="false" customHeight="true" outlineLevel="0" collapsed="false">
      <c r="F136" s="29"/>
      <c r="G136" s="29"/>
      <c r="H136" s="29"/>
    </row>
    <row r="137" customFormat="false" ht="24.6" hidden="false" customHeight="true" outlineLevel="0" collapsed="false">
      <c r="F137" s="29"/>
      <c r="G137" s="29"/>
      <c r="H137" s="29"/>
    </row>
    <row r="138" customFormat="false" ht="24.6" hidden="false" customHeight="true" outlineLevel="0" collapsed="false">
      <c r="F138" s="29"/>
      <c r="G138" s="29"/>
      <c r="H138" s="29"/>
    </row>
    <row r="139" customFormat="false" ht="24.6" hidden="false" customHeight="true" outlineLevel="0" collapsed="false">
      <c r="F139" s="29"/>
      <c r="G139" s="29"/>
      <c r="H139" s="29"/>
    </row>
    <row r="140" customFormat="false" ht="24.6" hidden="false" customHeight="true" outlineLevel="0" collapsed="false">
      <c r="F140" s="29"/>
      <c r="G140" s="29"/>
      <c r="H140" s="29"/>
    </row>
    <row r="141" customFormat="false" ht="24.6" hidden="false" customHeight="true" outlineLevel="0" collapsed="false">
      <c r="F141" s="29"/>
      <c r="G141" s="29"/>
      <c r="H141" s="29"/>
    </row>
    <row r="142" customFormat="false" ht="24.6" hidden="false" customHeight="true" outlineLevel="0" collapsed="false">
      <c r="F142" s="29"/>
      <c r="G142" s="29"/>
      <c r="H142" s="29"/>
    </row>
    <row r="143" customFormat="false" ht="24.6" hidden="false" customHeight="true" outlineLevel="0" collapsed="false">
      <c r="F143" s="29"/>
      <c r="G143" s="29"/>
      <c r="H143" s="29"/>
    </row>
    <row r="144" customFormat="false" ht="24.6" hidden="false" customHeight="true" outlineLevel="0" collapsed="false">
      <c r="F144" s="29"/>
      <c r="G144" s="29"/>
      <c r="H144" s="29"/>
    </row>
    <row r="145" customFormat="false" ht="24.6" hidden="false" customHeight="true" outlineLevel="0" collapsed="false">
      <c r="F145" s="29"/>
      <c r="G145" s="29"/>
      <c r="H145" s="29"/>
    </row>
    <row r="146" customFormat="false" ht="24.6" hidden="false" customHeight="true" outlineLevel="0" collapsed="false">
      <c r="F146" s="29"/>
      <c r="G146" s="29"/>
      <c r="H146" s="29"/>
    </row>
    <row r="147" customFormat="false" ht="24.6" hidden="false" customHeight="true" outlineLevel="0" collapsed="false">
      <c r="F147" s="29"/>
      <c r="G147" s="29"/>
      <c r="H147" s="29"/>
    </row>
    <row r="148" customFormat="false" ht="24.6" hidden="false" customHeight="true" outlineLevel="0" collapsed="false">
      <c r="F148" s="29"/>
      <c r="G148" s="29"/>
      <c r="H148" s="29"/>
    </row>
    <row r="149" customFormat="false" ht="24.6" hidden="false" customHeight="true" outlineLevel="0" collapsed="false">
      <c r="F149" s="29"/>
      <c r="G149" s="29"/>
      <c r="H149" s="29"/>
    </row>
    <row r="150" customFormat="false" ht="24.6" hidden="false" customHeight="true" outlineLevel="0" collapsed="false">
      <c r="F150" s="29"/>
      <c r="G150" s="29"/>
      <c r="H150" s="29"/>
    </row>
    <row r="151" customFormat="false" ht="24.6" hidden="false" customHeight="true" outlineLevel="0" collapsed="false">
      <c r="F151" s="29"/>
      <c r="G151" s="29"/>
      <c r="H151" s="29"/>
    </row>
    <row r="152" customFormat="false" ht="24.6" hidden="false" customHeight="true" outlineLevel="0" collapsed="false">
      <c r="F152" s="29"/>
      <c r="G152" s="29"/>
      <c r="H152" s="29"/>
    </row>
    <row r="153" customFormat="false" ht="24.6" hidden="false" customHeight="true" outlineLevel="0" collapsed="false">
      <c r="F153" s="29"/>
      <c r="G153" s="29"/>
      <c r="H153" s="29"/>
    </row>
    <row r="154" customFormat="false" ht="24.6" hidden="false" customHeight="true" outlineLevel="0" collapsed="false">
      <c r="F154" s="29"/>
      <c r="G154" s="29"/>
      <c r="H154" s="29"/>
    </row>
    <row r="155" customFormat="false" ht="24.6" hidden="false" customHeight="true" outlineLevel="0" collapsed="false">
      <c r="F155" s="29"/>
      <c r="G155" s="29"/>
      <c r="H155" s="29"/>
    </row>
    <row r="156" customFormat="false" ht="24.6" hidden="false" customHeight="true" outlineLevel="0" collapsed="false">
      <c r="F156" s="29"/>
      <c r="G156" s="29"/>
      <c r="H156" s="29"/>
    </row>
    <row r="157" customFormat="false" ht="24.6" hidden="false" customHeight="true" outlineLevel="0" collapsed="false">
      <c r="F157" s="29"/>
      <c r="G157" s="29"/>
      <c r="H157" s="29"/>
    </row>
    <row r="158" customFormat="false" ht="24.6" hidden="false" customHeight="true" outlineLevel="0" collapsed="false">
      <c r="F158" s="29"/>
      <c r="G158" s="29"/>
      <c r="H158" s="29"/>
    </row>
    <row r="159" customFormat="false" ht="24.6" hidden="false" customHeight="true" outlineLevel="0" collapsed="false">
      <c r="F159" s="29"/>
      <c r="G159" s="29"/>
      <c r="H159" s="29"/>
    </row>
    <row r="160" customFormat="false" ht="24.6" hidden="false" customHeight="true" outlineLevel="0" collapsed="false">
      <c r="F160" s="29"/>
      <c r="G160" s="29"/>
      <c r="H160" s="29"/>
    </row>
    <row r="161" customFormat="false" ht="24.6" hidden="false" customHeight="true" outlineLevel="0" collapsed="false">
      <c r="F161" s="29"/>
      <c r="G161" s="29"/>
      <c r="H161" s="29"/>
    </row>
    <row r="162" customFormat="false" ht="24.6" hidden="false" customHeight="true" outlineLevel="0" collapsed="false">
      <c r="F162" s="29"/>
      <c r="G162" s="29"/>
      <c r="H162" s="29"/>
    </row>
    <row r="163" customFormat="false" ht="24.6" hidden="false" customHeight="true" outlineLevel="0" collapsed="false">
      <c r="F163" s="29"/>
      <c r="G163" s="29"/>
      <c r="H163" s="29"/>
    </row>
    <row r="164" customFormat="false" ht="24.6" hidden="false" customHeight="true" outlineLevel="0" collapsed="false">
      <c r="F164" s="29"/>
      <c r="G164" s="29"/>
      <c r="H164" s="29"/>
    </row>
    <row r="165" customFormat="false" ht="24.6" hidden="false" customHeight="true" outlineLevel="0" collapsed="false">
      <c r="F165" s="29"/>
      <c r="G165" s="29"/>
      <c r="H165" s="29"/>
    </row>
    <row r="166" customFormat="false" ht="24.6" hidden="false" customHeight="true" outlineLevel="0" collapsed="false">
      <c r="F166" s="29"/>
      <c r="G166" s="29"/>
      <c r="H166" s="29"/>
    </row>
    <row r="167" customFormat="false" ht="24.6" hidden="false" customHeight="true" outlineLevel="0" collapsed="false">
      <c r="F167" s="29"/>
      <c r="G167" s="29"/>
      <c r="H167" s="29"/>
    </row>
    <row r="168" customFormat="false" ht="24.6" hidden="false" customHeight="true" outlineLevel="0" collapsed="false">
      <c r="F168" s="29"/>
      <c r="G168" s="29"/>
      <c r="H168" s="29"/>
    </row>
    <row r="169" customFormat="false" ht="24.6" hidden="false" customHeight="true" outlineLevel="0" collapsed="false">
      <c r="F169" s="29"/>
      <c r="G169" s="29"/>
      <c r="H169" s="29"/>
    </row>
    <row r="170" customFormat="false" ht="24.6" hidden="false" customHeight="true" outlineLevel="0" collapsed="false">
      <c r="F170" s="29"/>
      <c r="G170" s="29"/>
      <c r="H170" s="29"/>
    </row>
    <row r="171" customFormat="false" ht="24.6" hidden="false" customHeight="true" outlineLevel="0" collapsed="false">
      <c r="F171" s="29"/>
      <c r="G171" s="29"/>
      <c r="H171" s="29"/>
    </row>
    <row r="172" customFormat="false" ht="24.6" hidden="false" customHeight="true" outlineLevel="0" collapsed="false">
      <c r="F172" s="29"/>
      <c r="G172" s="29"/>
      <c r="H172" s="29"/>
    </row>
    <row r="173" customFormat="false" ht="24.6" hidden="false" customHeight="true" outlineLevel="0" collapsed="false">
      <c r="F173" s="29"/>
      <c r="G173" s="29"/>
      <c r="H173" s="29"/>
    </row>
    <row r="174" customFormat="false" ht="24.6" hidden="false" customHeight="true" outlineLevel="0" collapsed="false">
      <c r="F174" s="29"/>
      <c r="G174" s="29"/>
      <c r="H174" s="29"/>
    </row>
    <row r="175" customFormat="false" ht="24.6" hidden="false" customHeight="true" outlineLevel="0" collapsed="false">
      <c r="F175" s="29"/>
      <c r="G175" s="29"/>
      <c r="H175" s="29"/>
    </row>
    <row r="176" customFormat="false" ht="24.6" hidden="false" customHeight="true" outlineLevel="0" collapsed="false">
      <c r="F176" s="29"/>
      <c r="G176" s="29"/>
      <c r="H176" s="29"/>
    </row>
    <row r="177" customFormat="false" ht="24.6" hidden="false" customHeight="true" outlineLevel="0" collapsed="false">
      <c r="F177" s="29"/>
      <c r="G177" s="29"/>
      <c r="H177" s="29"/>
    </row>
    <row r="178" customFormat="false" ht="24.6" hidden="false" customHeight="true" outlineLevel="0" collapsed="false">
      <c r="F178" s="29"/>
      <c r="G178" s="29"/>
      <c r="H178" s="29"/>
    </row>
    <row r="179" customFormat="false" ht="24.6" hidden="false" customHeight="true" outlineLevel="0" collapsed="false">
      <c r="F179" s="29"/>
      <c r="G179" s="29"/>
      <c r="H179" s="29"/>
    </row>
    <row r="180" customFormat="false" ht="24.6" hidden="false" customHeight="true" outlineLevel="0" collapsed="false">
      <c r="F180" s="29"/>
      <c r="G180" s="29"/>
      <c r="H180" s="29"/>
    </row>
    <row r="181" customFormat="false" ht="24.6" hidden="false" customHeight="true" outlineLevel="0" collapsed="false">
      <c r="F181" s="29"/>
      <c r="G181" s="29"/>
      <c r="H181" s="29"/>
    </row>
    <row r="182" customFormat="false" ht="24.6" hidden="false" customHeight="true" outlineLevel="0" collapsed="false">
      <c r="F182" s="29"/>
      <c r="G182" s="29"/>
      <c r="H182" s="29"/>
    </row>
    <row r="183" customFormat="false" ht="24.6" hidden="false" customHeight="true" outlineLevel="0" collapsed="false">
      <c r="F183" s="29"/>
      <c r="G183" s="29"/>
      <c r="H183" s="29"/>
    </row>
    <row r="184" customFormat="false" ht="24.6" hidden="false" customHeight="true" outlineLevel="0" collapsed="false">
      <c r="F184" s="29"/>
      <c r="G184" s="29"/>
      <c r="H184" s="29"/>
    </row>
    <row r="185" customFormat="false" ht="24.6" hidden="false" customHeight="true" outlineLevel="0" collapsed="false">
      <c r="F185" s="29"/>
      <c r="G185" s="29"/>
      <c r="H185" s="29"/>
    </row>
    <row r="186" customFormat="false" ht="24.6" hidden="false" customHeight="true" outlineLevel="0" collapsed="false">
      <c r="F186" s="29"/>
      <c r="G186" s="29"/>
      <c r="H186" s="29"/>
    </row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148611111111111" right="0.177777777777778" top="0.748611111111111" bottom="0.440972222222222" header="0.315277777777778" footer="0.511811023622047"/>
  <pageSetup paperSize="8" scale="65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&amp;C&amp;14ΑΠΟΣΠΑΣΕΙΣ ΕΝΤΟΣ 2023-2024</oddHeader>
    <oddFooter/>
  </headerFooter>
  <rowBreaks count="1" manualBreakCount="1">
    <brk id="3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2022-08-05T06:26:15Z</dcterms:created>
  <dc:creator>user</dc:creator>
  <dc:description/>
  <dc:language>el-GR</dc:language>
  <cp:lastModifiedBy/>
  <cp:lastPrinted>2023-08-29T09:39:15Z</cp:lastPrinted>
  <dcterms:modified xsi:type="dcterms:W3CDTF">2023-08-29T15:47:39Z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